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z" sheetId="1" state="visible" r:id="rId2"/>
  </sheets>
  <definedNames>
    <definedName function="false" hidden="false" localSheetId="0" name="_xlnm.Print_Area" vbProcedure="false">Hz!$A$1:$BC$75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<sst xmlns="http://schemas.openxmlformats.org/spreadsheetml/2006/main" count="114" uniqueCount="44">
  <si>
    <t xml:space="preserve">Schwingungszahlen der temperierten gleich schwebenden Stimmung, bei einem Stimmton von </t>
  </si>
  <si>
    <r>
      <rPr>
        <b val="true"/>
        <sz val="12"/>
        <color rgb="FF000000"/>
        <rFont val="Tahoma"/>
        <family val="2"/>
        <charset val="1"/>
      </rPr>
      <t xml:space="preserve">a</t>
    </r>
    <r>
      <rPr>
        <b val="true"/>
        <vertAlign val="superscript"/>
        <sz val="12"/>
        <color rgb="FF000000"/>
        <rFont val="Tahoma"/>
        <family val="2"/>
        <charset val="1"/>
      </rPr>
      <t xml:space="preserve">1</t>
    </r>
    <r>
      <rPr>
        <b val="true"/>
        <sz val="12"/>
        <color rgb="FF000000"/>
        <rFont val="Tahoma"/>
        <family val="2"/>
        <charset val="1"/>
      </rPr>
      <t xml:space="preserve"> = 443 Hz Halbtonabstand = </t>
    </r>
    <r>
      <rPr>
        <b val="true"/>
        <vertAlign val="superscript"/>
        <sz val="12"/>
        <color rgb="FF000000"/>
        <rFont val="Tahoma"/>
        <family val="2"/>
        <charset val="1"/>
      </rPr>
      <t xml:space="preserve">12</t>
    </r>
    <r>
      <rPr>
        <b val="true"/>
        <sz val="12"/>
        <color rgb="FF000000"/>
        <rFont val="Tahoma"/>
        <family val="2"/>
        <charset val="1"/>
      </rPr>
      <t xml:space="preserve">√¯2 = 1,059463  Beispiel a</t>
    </r>
    <r>
      <rPr>
        <b val="true"/>
        <vertAlign val="superscript"/>
        <sz val="12"/>
        <color rgb="FF000000"/>
        <rFont val="Tahoma"/>
        <family val="2"/>
        <charset val="1"/>
      </rPr>
      <t xml:space="preserve">1 </t>
    </r>
    <r>
      <rPr>
        <b val="true"/>
        <sz val="12"/>
        <color rgb="FF000000"/>
        <rFont val="Tahoma"/>
        <family val="2"/>
        <charset val="1"/>
      </rPr>
      <t xml:space="preserve">443 Hz x 1,059463 = b</t>
    </r>
    <r>
      <rPr>
        <b val="true"/>
        <vertAlign val="superscript"/>
        <sz val="12"/>
        <color rgb="FF000000"/>
        <rFont val="Tahoma"/>
        <family val="2"/>
        <charset val="1"/>
      </rPr>
      <t xml:space="preserve">1 </t>
    </r>
    <r>
      <rPr>
        <b val="true"/>
        <sz val="12"/>
        <color rgb="FF000000"/>
        <rFont val="Tahoma"/>
        <family val="2"/>
        <charset val="1"/>
      </rPr>
      <t xml:space="preserve">469,3421 Hz</t>
    </r>
  </si>
  <si>
    <t xml:space="preserve">Kammerton =</t>
  </si>
  <si>
    <t xml:space="preserve">Hz</t>
  </si>
  <si>
    <t xml:space="preserve"> Hier ist das Feld zum Einstellen der Herzzahl in der Tabelle</t>
  </si>
  <si>
    <t xml:space="preserve">C</t>
  </si>
  <si>
    <t xml:space="preserve">CIS</t>
  </si>
  <si>
    <t xml:space="preserve">D</t>
  </si>
  <si>
    <t xml:space="preserve">DIS</t>
  </si>
  <si>
    <t xml:space="preserve">E</t>
  </si>
  <si>
    <t xml:space="preserve">F</t>
  </si>
  <si>
    <t xml:space="preserve">FIS</t>
  </si>
  <si>
    <t xml:space="preserve">G</t>
  </si>
  <si>
    <t xml:space="preserve">GIS</t>
  </si>
  <si>
    <t xml:space="preserve">A</t>
  </si>
  <si>
    <t xml:space="preserve">AIS</t>
  </si>
  <si>
    <t xml:space="preserve">H</t>
  </si>
  <si>
    <t xml:space="preserve">1/8 Ton</t>
  </si>
  <si>
    <t xml:space="preserve">Subkontra
Oktave</t>
  </si>
  <si>
    <t xml:space="preserve">Kontra
Oktave</t>
  </si>
  <si>
    <t xml:space="preserve">Große
Oktave</t>
  </si>
  <si>
    <t xml:space="preserve">Kleine
Oktave</t>
  </si>
  <si>
    <r>
      <rPr>
        <b val="true"/>
        <sz val="8"/>
        <rFont val="Tahoma"/>
        <family val="2"/>
        <charset val="1"/>
      </rPr>
      <t xml:space="preserve">Eingestrichene
</t>
    </r>
    <r>
      <rPr>
        <b val="true"/>
        <sz val="10"/>
        <rFont val="Tahoma"/>
        <family val="2"/>
        <charset val="1"/>
      </rPr>
      <t xml:space="preserve">Oktave</t>
    </r>
  </si>
  <si>
    <r>
      <rPr>
        <b val="true"/>
        <sz val="8"/>
        <rFont val="Tahoma"/>
        <family val="2"/>
        <charset val="1"/>
      </rPr>
      <t xml:space="preserve">Zweigestrich.
</t>
    </r>
    <r>
      <rPr>
        <b val="true"/>
        <sz val="10"/>
        <rFont val="Tahoma"/>
        <family val="2"/>
        <charset val="1"/>
      </rPr>
      <t xml:space="preserve">Oktave</t>
    </r>
  </si>
  <si>
    <r>
      <rPr>
        <b val="true"/>
        <sz val="8"/>
        <rFont val="Tahoma"/>
        <family val="2"/>
        <charset val="1"/>
      </rPr>
      <t xml:space="preserve">Dreigestrich.
</t>
    </r>
    <r>
      <rPr>
        <b val="true"/>
        <sz val="10"/>
        <rFont val="Tahoma"/>
        <family val="2"/>
        <charset val="1"/>
      </rPr>
      <t xml:space="preserve">Oktave</t>
    </r>
  </si>
  <si>
    <r>
      <rPr>
        <b val="true"/>
        <sz val="8"/>
        <rFont val="Tahoma"/>
        <family val="2"/>
        <charset val="1"/>
      </rPr>
      <t xml:space="preserve">Viergestrich.
</t>
    </r>
    <r>
      <rPr>
        <b val="true"/>
        <sz val="10"/>
        <rFont val="Tahoma"/>
        <family val="2"/>
        <charset val="1"/>
      </rPr>
      <t xml:space="preserve">Oktave</t>
    </r>
  </si>
  <si>
    <r>
      <rPr>
        <b val="true"/>
        <sz val="8"/>
        <rFont val="Tahoma"/>
        <family val="2"/>
        <charset val="1"/>
      </rPr>
      <t xml:space="preserve">Fünfgestrich.
</t>
    </r>
    <r>
      <rPr>
        <b val="true"/>
        <sz val="10"/>
        <rFont val="Tahoma"/>
        <family val="2"/>
        <charset val="1"/>
      </rPr>
      <t xml:space="preserve">Oktave</t>
    </r>
  </si>
  <si>
    <t xml:space="preserve">tiefer</t>
  </si>
  <si>
    <t xml:space="preserve">¼ Ton</t>
  </si>
  <si>
    <t xml:space="preserve">3/8 Ton</t>
  </si>
  <si>
    <t xml:space="preserve"> </t>
  </si>
  <si>
    <r>
      <rPr>
        <b val="true"/>
        <sz val="12"/>
        <color rgb="FF000000"/>
        <rFont val="Tahoma"/>
        <family val="2"/>
        <charset val="128"/>
      </rPr>
      <t xml:space="preserve">Temperierter Halbton = </t>
    </r>
    <r>
      <rPr>
        <b val="true"/>
        <vertAlign val="superscript"/>
        <sz val="12"/>
        <color rgb="FF000000"/>
        <rFont val="Tahoma"/>
        <family val="2"/>
        <charset val="128"/>
      </rPr>
      <t xml:space="preserve">12</t>
    </r>
    <r>
      <rPr>
        <b val="true"/>
        <sz val="12"/>
        <color rgb="FF000000"/>
        <rFont val="Tahoma"/>
        <family val="2"/>
        <charset val="128"/>
      </rPr>
      <t xml:space="preserve">√¯2 = 1,0594630943592952645618252949463</t>
    </r>
  </si>
  <si>
    <r>
      <rPr>
        <b val="true"/>
        <sz val="12"/>
        <color rgb="FF000000"/>
        <rFont val="Tahoma"/>
        <family val="2"/>
        <charset val="128"/>
      </rPr>
      <t xml:space="preserve">Temperierter Viertelton = </t>
    </r>
    <r>
      <rPr>
        <b val="true"/>
        <vertAlign val="superscript"/>
        <sz val="12"/>
        <color rgb="FF000000"/>
        <rFont val="Tahoma"/>
        <family val="2"/>
        <charset val="128"/>
      </rPr>
      <t xml:space="preserve">24</t>
    </r>
    <r>
      <rPr>
        <b val="true"/>
        <sz val="12"/>
        <color rgb="FF000000"/>
        <rFont val="Tahoma"/>
        <family val="2"/>
        <charset val="128"/>
      </rPr>
      <t xml:space="preserve">√¯2 =  1,0293022366434920287823718007739</t>
    </r>
  </si>
  <si>
    <r>
      <rPr>
        <b val="true"/>
        <sz val="12"/>
        <color rgb="FF000000"/>
        <rFont val="Tahoma"/>
        <family val="2"/>
        <charset val="128"/>
      </rPr>
      <t xml:space="preserve">Temperierter Achtelton = </t>
    </r>
    <r>
      <rPr>
        <b val="true"/>
        <vertAlign val="superscript"/>
        <sz val="12"/>
        <color rgb="FF000000"/>
        <rFont val="Tahoma"/>
        <family val="2"/>
        <charset val="128"/>
      </rPr>
      <t xml:space="preserve">48</t>
    </r>
    <r>
      <rPr>
        <b val="true"/>
        <sz val="12"/>
        <color rgb="FF000000"/>
        <rFont val="Tahoma"/>
        <family val="2"/>
        <charset val="128"/>
      </rPr>
      <t xml:space="preserve">√¯2 =  1,0145453349375236414538678576629</t>
    </r>
  </si>
  <si>
    <r>
      <rPr>
        <b val="true"/>
        <sz val="12"/>
        <color rgb="FF000000"/>
        <rFont val="Tahoma"/>
        <family val="2"/>
        <charset val="128"/>
      </rPr>
      <t xml:space="preserve">1/8 Ton tiefer = 443 Hz/ </t>
    </r>
    <r>
      <rPr>
        <b val="true"/>
        <vertAlign val="superscript"/>
        <sz val="12"/>
        <color rgb="FF000000"/>
        <rFont val="Tahoma"/>
        <family val="2"/>
        <charset val="128"/>
      </rPr>
      <t xml:space="preserve">48</t>
    </r>
    <r>
      <rPr>
        <b val="true"/>
        <sz val="12"/>
        <color rgb="FF000000"/>
        <rFont val="Tahoma"/>
        <family val="2"/>
        <charset val="128"/>
      </rPr>
      <t xml:space="preserve">√¯2 =  436,6488 Hz</t>
    </r>
  </si>
  <si>
    <r>
      <rPr>
        <b val="true"/>
        <sz val="12"/>
        <color rgb="FF000000"/>
        <rFont val="Tahoma"/>
        <family val="2"/>
        <charset val="128"/>
      </rPr>
      <t xml:space="preserve">1/4 Ton tiefer = 443 Hz/ </t>
    </r>
    <r>
      <rPr>
        <b val="true"/>
        <vertAlign val="superscript"/>
        <sz val="12"/>
        <color rgb="FF000000"/>
        <rFont val="Tahoma"/>
        <family val="2"/>
        <charset val="128"/>
      </rPr>
      <t xml:space="preserve">24</t>
    </r>
    <r>
      <rPr>
        <b val="true"/>
        <sz val="12"/>
        <color rgb="FF000000"/>
        <rFont val="Tahoma"/>
        <family val="2"/>
        <charset val="128"/>
      </rPr>
      <t xml:space="preserve">√¯2 =  430,38865 Hz</t>
    </r>
  </si>
  <si>
    <r>
      <rPr>
        <b val="true"/>
        <sz val="12"/>
        <color rgb="FF000000"/>
        <rFont val="Tahoma"/>
        <family val="2"/>
        <charset val="128"/>
      </rPr>
      <t xml:space="preserve">3/8 Ton tiefer = 436,6488 Hz/ </t>
    </r>
    <r>
      <rPr>
        <b val="true"/>
        <vertAlign val="superscript"/>
        <sz val="12"/>
        <color rgb="FF000000"/>
        <rFont val="Tahoma"/>
        <family val="2"/>
        <charset val="128"/>
      </rPr>
      <t xml:space="preserve">48</t>
    </r>
    <r>
      <rPr>
        <b val="true"/>
        <sz val="12"/>
        <color rgb="FF000000"/>
        <rFont val="Tahoma"/>
        <family val="2"/>
        <charset val="128"/>
      </rPr>
      <t xml:space="preserve">√¯2 = 424,21825 Hz</t>
    </r>
  </si>
  <si>
    <t xml:space="preserve">Druckbereich</t>
  </si>
  <si>
    <t xml:space="preserve">$A$1:$BC$75</t>
  </si>
  <si>
    <t xml:space="preserve">von Liebre Office</t>
  </si>
  <si>
    <t xml:space="preserve">Seite 1 AO/52</t>
  </si>
  <si>
    <t xml:space="preserve">Spaltenbreite 52</t>
  </si>
  <si>
    <t xml:space="preserve">Tabellen Skalierung 75%</t>
  </si>
  <si>
    <t xml:space="preserve">Seitenformat Oben 0,1 Links 0,0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</si>
</sst>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1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Tahoma"/>
      <family val="2"/>
      <charset val="1"/>
    </font>
    <font>
      <sz val="10"/>
      <color rgb="FF000000"/>
      <name val="Arial"/>
      <family val="2"/>
      <charset val="1"/>
    </font>
    <font>
      <b val="true"/>
      <sz val="12"/>
      <color rgb="FF000000"/>
      <name val="Tahoma"/>
      <family val="2"/>
      <charset val="1"/>
    </font>
    <font>
      <b val="true"/>
      <sz val="10"/>
      <color rgb="FF000000"/>
      <name val="Tahoma"/>
      <family val="2"/>
      <charset val="1"/>
    </font>
    <font>
      <b val="true"/>
      <vertAlign val="superscript"/>
      <sz val="12"/>
      <color rgb="FF000000"/>
      <name val="Tahoma"/>
      <family val="2"/>
      <charset val="1"/>
    </font>
    <font>
      <b val="true"/>
      <sz val="10"/>
      <color rgb="FFFF0000"/>
      <name val="Tahoma"/>
      <family val="2"/>
      <charset val="1"/>
    </font>
    <font>
      <b val="true"/>
      <sz val="10"/>
      <color rgb="FFFFFFFF"/>
      <name val="Tahoma"/>
      <family val="2"/>
      <charset val="1"/>
    </font>
    <font>
      <b val="true"/>
      <sz val="8"/>
      <name val="Tahoma"/>
      <family val="2"/>
      <charset val="1"/>
    </font>
    <font>
      <b val="true"/>
      <sz val="12"/>
      <color rgb="FF000000"/>
      <name val="Tahoma"/>
      <family val="2"/>
      <charset val="128"/>
    </font>
    <font>
      <b val="true"/>
      <vertAlign val="superscript"/>
      <sz val="12"/>
      <color rgb="FF000000"/>
      <name val="Tahoma"/>
      <family val="2"/>
      <charset val="128"/>
    </font>
    <font>
      <b val="true"/>
      <sz val="12"/>
      <name val="Tahoma"/>
      <family val="2"/>
      <charset val="1"/>
    </font>
    <font>
      <b val="true"/>
      <sz val="10"/>
      <color rgb="FF000000"/>
      <name val="Tahoma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66FFFF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00FFFF"/>
        <bgColor rgb="FF00FFFF"/>
      </patternFill>
    </fill>
    <fill>
      <patternFill patternType="solid">
        <fgColor rgb="FFEEEEEE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39</xdr:col>
      <xdr:colOff>18360</xdr:colOff>
      <xdr:row>63</xdr:row>
      <xdr:rowOff>87120</xdr:rowOff>
    </xdr:from>
    <xdr:to>
      <xdr:col>53</xdr:col>
      <xdr:colOff>139320</xdr:colOff>
      <xdr:row>74</xdr:row>
      <xdr:rowOff>18720</xdr:rowOff>
    </xdr:to>
    <xdr:pic>
      <xdr:nvPicPr>
        <xdr:cNvPr id="0" name="Bild 3" descr=""/>
        <xdr:cNvPicPr/>
      </xdr:nvPicPr>
      <xdr:blipFill>
        <a:blip r:embed="rId1"/>
        <a:stretch/>
      </xdr:blipFill>
      <xdr:spPr>
        <a:xfrm>
          <a:off x="7082280" y="11682720"/>
          <a:ext cx="2698920" cy="2318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33</xdr:col>
      <xdr:colOff>94680</xdr:colOff>
      <xdr:row>69</xdr:row>
      <xdr:rowOff>112320</xdr:rowOff>
    </xdr:from>
    <xdr:to>
      <xdr:col>38</xdr:col>
      <xdr:colOff>720</xdr:colOff>
      <xdr:row>73</xdr:row>
      <xdr:rowOff>29520</xdr:rowOff>
    </xdr:to>
    <xdr:pic>
      <xdr:nvPicPr>
        <xdr:cNvPr id="1" name="Bild 4" descr=""/>
        <xdr:cNvPicPr/>
      </xdr:nvPicPr>
      <xdr:blipFill>
        <a:blip r:embed="rId2"/>
        <a:stretch/>
      </xdr:blipFill>
      <xdr:spPr>
        <a:xfrm>
          <a:off x="6053400" y="13009320"/>
          <a:ext cx="826920" cy="784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ColWidth="11.54296875" defaultRowHeight="12.8" zeroHeight="false" outlineLevelRow="0" outlineLevelCol="0"/>
  <cols>
    <col collapsed="false" customWidth="true" hidden="false" outlineLevel="0" max="2" min="1" style="1" width="2.62"/>
    <col collapsed="false" customWidth="true" hidden="false" outlineLevel="0" max="3" min="3" style="2" width="1.49"/>
    <col collapsed="false" customWidth="true" hidden="false" outlineLevel="0" max="4" min="4" style="2" width="2.06"/>
    <col collapsed="false" customWidth="true" hidden="false" outlineLevel="0" max="52" min="5" style="2" width="2.62"/>
    <col collapsed="false" customWidth="true" hidden="false" outlineLevel="0" max="66" min="53" style="1" width="2.62"/>
  </cols>
  <sheetData>
    <row r="1" customFormat="false" ht="15" hidden="false" customHeight="false" outlineLevel="0" collapsed="false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3"/>
      <c r="BB1" s="3"/>
      <c r="BC1" s="3"/>
    </row>
    <row r="2" s="6" customFormat="true" ht="15" hidden="false" customHeight="false" outlineLevel="0" collapsed="false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3"/>
      <c r="BB2" s="3"/>
      <c r="BC2" s="3"/>
    </row>
    <row r="3" customFormat="false" ht="15" hidden="false" customHeight="false" outlineLevel="0" collapsed="false">
      <c r="A3" s="3"/>
      <c r="B3" s="3"/>
      <c r="C3" s="4" t="s">
        <v>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3"/>
      <c r="BB3" s="3"/>
      <c r="BC3" s="3"/>
    </row>
    <row r="4" s="6" customFormat="true" ht="15.65" hidden="false" customHeight="false" outlineLevel="0" collapsed="false">
      <c r="A4" s="3"/>
      <c r="B4" s="3"/>
      <c r="C4" s="4" t="s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3"/>
      <c r="BB4" s="3"/>
      <c r="BC4" s="3"/>
    </row>
    <row r="5" s="6" customFormat="true" ht="17" hidden="false" customHeight="false" outlineLevel="0" collapsed="false">
      <c r="A5" s="3"/>
      <c r="B5" s="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3"/>
      <c r="BB5" s="3"/>
      <c r="BC5" s="3"/>
    </row>
    <row r="6" customFormat="false" ht="12.8" hidden="false" customHeight="false" outlineLevel="0" collapsed="false">
      <c r="A6" s="7"/>
      <c r="B6" s="7"/>
      <c r="C6" s="8" t="s">
        <v>2</v>
      </c>
      <c r="D6" s="8"/>
      <c r="E6" s="8"/>
      <c r="F6" s="8"/>
      <c r="G6" s="8"/>
      <c r="H6" s="8"/>
      <c r="I6" s="8"/>
      <c r="J6" s="9" t="n">
        <v>443</v>
      </c>
      <c r="K6" s="9"/>
      <c r="L6" s="9"/>
      <c r="M6" s="9"/>
      <c r="N6" s="8" t="s">
        <v>3</v>
      </c>
      <c r="O6" s="8"/>
      <c r="P6" s="5" t="s">
        <v>4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3"/>
      <c r="BB6" s="3"/>
      <c r="BC6" s="3"/>
    </row>
    <row r="7" customFormat="false" ht="14.65" hidden="false" customHeight="false" outlineLevel="0" collapsed="false">
      <c r="A7" s="7"/>
      <c r="B7" s="7"/>
      <c r="C7" s="10" t="n">
        <v>1</v>
      </c>
      <c r="D7" s="10"/>
      <c r="E7" s="11" t="s">
        <v>5</v>
      </c>
      <c r="F7" s="11"/>
      <c r="G7" s="12" t="n">
        <f aca="false">L7/2</f>
        <v>16.4630859983191</v>
      </c>
      <c r="H7" s="12"/>
      <c r="I7" s="12"/>
      <c r="J7" s="12"/>
      <c r="K7" s="12"/>
      <c r="L7" s="12" t="n">
        <f aca="false">Q7/2</f>
        <v>32.9261719966383</v>
      </c>
      <c r="M7" s="12"/>
      <c r="N7" s="12"/>
      <c r="O7" s="12"/>
      <c r="P7" s="12"/>
      <c r="Q7" s="12" t="n">
        <f aca="false">V7/2</f>
        <v>65.8523439932766</v>
      </c>
      <c r="R7" s="12"/>
      <c r="S7" s="12"/>
      <c r="T7" s="12"/>
      <c r="U7" s="12"/>
      <c r="V7" s="12" t="n">
        <f aca="false">AA7/2</f>
        <v>131.704687986553</v>
      </c>
      <c r="W7" s="12"/>
      <c r="X7" s="12"/>
      <c r="Y7" s="12"/>
      <c r="Z7" s="12"/>
      <c r="AA7" s="12" t="n">
        <f aca="false">AF7/2</f>
        <v>263.409375973106</v>
      </c>
      <c r="AB7" s="12"/>
      <c r="AC7" s="12"/>
      <c r="AD7" s="12"/>
      <c r="AE7" s="12"/>
      <c r="AF7" s="12" t="n">
        <f aca="false">AA18*1.0594630943593</f>
        <v>526.818751946213</v>
      </c>
      <c r="AG7" s="12"/>
      <c r="AH7" s="12"/>
      <c r="AI7" s="12"/>
      <c r="AJ7" s="12"/>
      <c r="AK7" s="12" t="n">
        <f aca="false">AF7*2</f>
        <v>1053.63750389243</v>
      </c>
      <c r="AL7" s="12"/>
      <c r="AM7" s="12"/>
      <c r="AN7" s="12"/>
      <c r="AO7" s="12"/>
      <c r="AP7" s="12" t="n">
        <f aca="false">AK7*2</f>
        <v>2107.27500778485</v>
      </c>
      <c r="AQ7" s="12"/>
      <c r="AR7" s="12"/>
      <c r="AS7" s="12"/>
      <c r="AT7" s="12"/>
      <c r="AU7" s="12" t="n">
        <f aca="false">AP7*2</f>
        <v>4214.5500155697</v>
      </c>
      <c r="AV7" s="12"/>
      <c r="AW7" s="12"/>
      <c r="AX7" s="12"/>
      <c r="AY7" s="12"/>
      <c r="AZ7" s="13"/>
      <c r="BA7" s="7"/>
      <c r="BB7" s="7"/>
      <c r="BC7" s="7"/>
    </row>
    <row r="8" customFormat="false" ht="14.65" hidden="false" customHeight="false" outlineLevel="0" collapsed="false">
      <c r="A8" s="7"/>
      <c r="B8" s="7"/>
      <c r="C8" s="10" t="n">
        <f aca="false">C7+1</f>
        <v>2</v>
      </c>
      <c r="D8" s="10"/>
      <c r="E8" s="14" t="s">
        <v>6</v>
      </c>
      <c r="F8" s="14"/>
      <c r="G8" s="15" t="n">
        <f aca="false">L8/2</f>
        <v>17.4420320344825</v>
      </c>
      <c r="H8" s="15"/>
      <c r="I8" s="15"/>
      <c r="J8" s="15"/>
      <c r="K8" s="15"/>
      <c r="L8" s="15" t="n">
        <f aca="false">Q8/2</f>
        <v>34.8840640689649</v>
      </c>
      <c r="M8" s="15"/>
      <c r="N8" s="15"/>
      <c r="O8" s="15"/>
      <c r="P8" s="15"/>
      <c r="Q8" s="15" t="n">
        <f aca="false">V8/2</f>
        <v>69.7681281379299</v>
      </c>
      <c r="R8" s="15"/>
      <c r="S8" s="15"/>
      <c r="T8" s="15"/>
      <c r="U8" s="15"/>
      <c r="V8" s="15" t="n">
        <f aca="false">AA8/2</f>
        <v>139.53625627586</v>
      </c>
      <c r="W8" s="15"/>
      <c r="X8" s="15"/>
      <c r="Y8" s="15"/>
      <c r="Z8" s="15"/>
      <c r="AA8" s="15" t="n">
        <f aca="false">AA9/1.0594630943593</f>
        <v>279.072512551719</v>
      </c>
      <c r="AB8" s="15"/>
      <c r="AC8" s="15"/>
      <c r="AD8" s="15"/>
      <c r="AE8" s="15"/>
      <c r="AF8" s="15" t="n">
        <f aca="false">AF7*1.0594630943593</f>
        <v>558.145025103439</v>
      </c>
      <c r="AG8" s="15"/>
      <c r="AH8" s="15"/>
      <c r="AI8" s="15"/>
      <c r="AJ8" s="15"/>
      <c r="AK8" s="15" t="n">
        <f aca="false">AF8*2</f>
        <v>1116.29005020688</v>
      </c>
      <c r="AL8" s="15"/>
      <c r="AM8" s="15"/>
      <c r="AN8" s="15"/>
      <c r="AO8" s="15"/>
      <c r="AP8" s="15" t="n">
        <f aca="false">AK8*2</f>
        <v>2232.58010041376</v>
      </c>
      <c r="AQ8" s="15"/>
      <c r="AR8" s="15"/>
      <c r="AS8" s="15"/>
      <c r="AT8" s="15"/>
      <c r="AU8" s="15" t="n">
        <f aca="false">AP8*2</f>
        <v>4465.16020082751</v>
      </c>
      <c r="AV8" s="15"/>
      <c r="AW8" s="15"/>
      <c r="AX8" s="15"/>
      <c r="AY8" s="15"/>
      <c r="AZ8" s="13"/>
      <c r="BA8" s="7"/>
      <c r="BB8" s="7"/>
      <c r="BC8" s="7"/>
    </row>
    <row r="9" customFormat="false" ht="14.65" hidden="false" customHeight="false" outlineLevel="0" collapsed="false">
      <c r="A9" s="7"/>
      <c r="B9" s="7"/>
      <c r="C9" s="10" t="n">
        <f aca="false">C8+1</f>
        <v>3</v>
      </c>
      <c r="D9" s="10"/>
      <c r="E9" s="11" t="s">
        <v>7</v>
      </c>
      <c r="F9" s="11"/>
      <c r="G9" s="12" t="n">
        <f aca="false">L9/2</f>
        <v>18.4791892311668</v>
      </c>
      <c r="H9" s="12"/>
      <c r="I9" s="12"/>
      <c r="J9" s="12"/>
      <c r="K9" s="12"/>
      <c r="L9" s="12" t="n">
        <f aca="false">Q9/2</f>
        <v>36.9583784623337</v>
      </c>
      <c r="M9" s="12"/>
      <c r="N9" s="12"/>
      <c r="O9" s="12"/>
      <c r="P9" s="12"/>
      <c r="Q9" s="12" t="n">
        <f aca="false">V9/2</f>
        <v>73.9167569246673</v>
      </c>
      <c r="R9" s="12"/>
      <c r="S9" s="12"/>
      <c r="T9" s="12"/>
      <c r="U9" s="12"/>
      <c r="V9" s="12" t="n">
        <f aca="false">AA9/2</f>
        <v>147.833513849335</v>
      </c>
      <c r="W9" s="12"/>
      <c r="X9" s="12"/>
      <c r="Y9" s="12"/>
      <c r="Z9" s="12"/>
      <c r="AA9" s="12" t="n">
        <f aca="false">AF9/2</f>
        <v>295.667027698669</v>
      </c>
      <c r="AB9" s="12"/>
      <c r="AC9" s="12"/>
      <c r="AD9" s="12"/>
      <c r="AE9" s="12"/>
      <c r="AF9" s="12" t="n">
        <f aca="false">AF8*1.0594630943593</f>
        <v>591.334055397338</v>
      </c>
      <c r="AG9" s="12"/>
      <c r="AH9" s="12"/>
      <c r="AI9" s="12"/>
      <c r="AJ9" s="12"/>
      <c r="AK9" s="12" t="n">
        <f aca="false">AF9*2</f>
        <v>1182.66811079468</v>
      </c>
      <c r="AL9" s="12"/>
      <c r="AM9" s="12"/>
      <c r="AN9" s="12"/>
      <c r="AO9" s="12"/>
      <c r="AP9" s="12" t="n">
        <f aca="false">AK9*2</f>
        <v>2365.33622158935</v>
      </c>
      <c r="AQ9" s="12"/>
      <c r="AR9" s="12"/>
      <c r="AS9" s="12"/>
      <c r="AT9" s="12"/>
      <c r="AU9" s="12" t="n">
        <f aca="false">AP9*2</f>
        <v>4730.67244317871</v>
      </c>
      <c r="AV9" s="12"/>
      <c r="AW9" s="12"/>
      <c r="AX9" s="12"/>
      <c r="AY9" s="12"/>
      <c r="AZ9" s="13"/>
      <c r="BA9" s="7"/>
      <c r="BB9" s="7"/>
      <c r="BC9" s="7"/>
    </row>
    <row r="10" customFormat="false" ht="14.65" hidden="false" customHeight="false" outlineLevel="0" collapsed="false">
      <c r="A10" s="7"/>
      <c r="B10" s="7"/>
      <c r="C10" s="10" t="n">
        <f aca="false">C9+1</f>
        <v>4</v>
      </c>
      <c r="D10" s="10"/>
      <c r="E10" s="14" t="s">
        <v>8</v>
      </c>
      <c r="F10" s="14"/>
      <c r="G10" s="15" t="n">
        <f aca="false">L10/2</f>
        <v>19.578019004102</v>
      </c>
      <c r="H10" s="15"/>
      <c r="I10" s="15"/>
      <c r="J10" s="15"/>
      <c r="K10" s="15"/>
      <c r="L10" s="15" t="n">
        <f aca="false">Q10/2</f>
        <v>39.156038008204</v>
      </c>
      <c r="M10" s="15"/>
      <c r="N10" s="15"/>
      <c r="O10" s="15"/>
      <c r="P10" s="15"/>
      <c r="Q10" s="15" t="n">
        <f aca="false">V10/2</f>
        <v>78.3120760164081</v>
      </c>
      <c r="R10" s="15"/>
      <c r="S10" s="15"/>
      <c r="T10" s="15"/>
      <c r="U10" s="15"/>
      <c r="V10" s="15" t="n">
        <f aca="false">AA10/2</f>
        <v>156.624152032816</v>
      </c>
      <c r="W10" s="15"/>
      <c r="X10" s="15"/>
      <c r="Y10" s="15"/>
      <c r="Z10" s="15"/>
      <c r="AA10" s="15" t="n">
        <f aca="false">AA11/1.0594630943593</f>
        <v>313.248304065632</v>
      </c>
      <c r="AB10" s="15"/>
      <c r="AC10" s="15"/>
      <c r="AD10" s="15"/>
      <c r="AE10" s="15"/>
      <c r="AF10" s="15" t="n">
        <f aca="false">AA10*2</f>
        <v>626.496608131265</v>
      </c>
      <c r="AG10" s="15"/>
      <c r="AH10" s="15"/>
      <c r="AI10" s="15"/>
      <c r="AJ10" s="15"/>
      <c r="AK10" s="15" t="n">
        <f aca="false">AF10*2</f>
        <v>1252.99321626253</v>
      </c>
      <c r="AL10" s="15"/>
      <c r="AM10" s="15"/>
      <c r="AN10" s="15"/>
      <c r="AO10" s="15"/>
      <c r="AP10" s="15" t="n">
        <f aca="false">AK10*2</f>
        <v>2505.98643252506</v>
      </c>
      <c r="AQ10" s="15"/>
      <c r="AR10" s="15"/>
      <c r="AS10" s="15"/>
      <c r="AT10" s="15"/>
      <c r="AU10" s="15" t="n">
        <f aca="false">AP10*2</f>
        <v>5011.97286505012</v>
      </c>
      <c r="AV10" s="15"/>
      <c r="AW10" s="15"/>
      <c r="AX10" s="15"/>
      <c r="AY10" s="15"/>
      <c r="AZ10" s="13"/>
      <c r="BA10" s="7"/>
      <c r="BB10" s="7"/>
      <c r="BC10" s="7"/>
    </row>
    <row r="11" customFormat="false" ht="14.65" hidden="false" customHeight="false" outlineLevel="0" collapsed="false">
      <c r="A11" s="7"/>
      <c r="B11" s="7"/>
      <c r="C11" s="10" t="n">
        <f aca="false">C10+1</f>
        <v>5</v>
      </c>
      <c r="D11" s="10"/>
      <c r="E11" s="11" t="s">
        <v>9</v>
      </c>
      <c r="F11" s="11"/>
      <c r="G11" s="12" t="n">
        <f aca="false">L11/2</f>
        <v>20.7421885955111</v>
      </c>
      <c r="H11" s="12"/>
      <c r="I11" s="12"/>
      <c r="J11" s="12"/>
      <c r="K11" s="12"/>
      <c r="L11" s="12" t="n">
        <f aca="false">Q11/2</f>
        <v>41.4843771910222</v>
      </c>
      <c r="M11" s="12"/>
      <c r="N11" s="12"/>
      <c r="O11" s="12"/>
      <c r="P11" s="12"/>
      <c r="Q11" s="12" t="n">
        <f aca="false">V11/2</f>
        <v>82.9687543820444</v>
      </c>
      <c r="R11" s="12"/>
      <c r="S11" s="12"/>
      <c r="T11" s="12"/>
      <c r="U11" s="12"/>
      <c r="V11" s="12" t="n">
        <f aca="false">AA11/2</f>
        <v>165.937508764089</v>
      </c>
      <c r="W11" s="12"/>
      <c r="X11" s="12"/>
      <c r="Y11" s="12"/>
      <c r="Z11" s="12"/>
      <c r="AA11" s="12" t="n">
        <f aca="false">AA12/1.0594630943593</f>
        <v>331.875017528178</v>
      </c>
      <c r="AB11" s="12"/>
      <c r="AC11" s="12"/>
      <c r="AD11" s="12"/>
      <c r="AE11" s="12"/>
      <c r="AF11" s="12" t="n">
        <f aca="false">AA11*2</f>
        <v>663.750035056355</v>
      </c>
      <c r="AG11" s="12"/>
      <c r="AH11" s="12"/>
      <c r="AI11" s="12"/>
      <c r="AJ11" s="12"/>
      <c r="AK11" s="12" t="n">
        <f aca="false">AF11*2</f>
        <v>1327.50007011271</v>
      </c>
      <c r="AL11" s="12"/>
      <c r="AM11" s="12"/>
      <c r="AN11" s="12"/>
      <c r="AO11" s="12"/>
      <c r="AP11" s="12" t="n">
        <f aca="false">AK11*2</f>
        <v>2655.00014022542</v>
      </c>
      <c r="AQ11" s="12"/>
      <c r="AR11" s="12"/>
      <c r="AS11" s="12"/>
      <c r="AT11" s="12"/>
      <c r="AU11" s="12" t="n">
        <f aca="false">AP11*2</f>
        <v>5310.00028045084</v>
      </c>
      <c r="AV11" s="12"/>
      <c r="AW11" s="12"/>
      <c r="AX11" s="12"/>
      <c r="AY11" s="12"/>
      <c r="AZ11" s="13"/>
      <c r="BA11" s="7"/>
      <c r="BB11" s="7"/>
      <c r="BC11" s="7"/>
    </row>
    <row r="12" customFormat="false" ht="14.65" hidden="false" customHeight="false" outlineLevel="0" collapsed="false">
      <c r="A12" s="7"/>
      <c r="B12" s="7"/>
      <c r="C12" s="10" t="n">
        <f aca="false">C11+1</f>
        <v>6</v>
      </c>
      <c r="D12" s="10"/>
      <c r="E12" s="11" t="s">
        <v>10</v>
      </c>
      <c r="F12" s="11"/>
      <c r="G12" s="12" t="n">
        <f aca="false">L12/2</f>
        <v>21.9755833131844</v>
      </c>
      <c r="H12" s="12"/>
      <c r="I12" s="12"/>
      <c r="J12" s="12"/>
      <c r="K12" s="12"/>
      <c r="L12" s="12" t="n">
        <f aca="false">Q12/2</f>
        <v>43.9511666263687</v>
      </c>
      <c r="M12" s="12"/>
      <c r="N12" s="12"/>
      <c r="O12" s="12"/>
      <c r="P12" s="12"/>
      <c r="Q12" s="12" t="n">
        <f aca="false">V12/2</f>
        <v>87.9023332527375</v>
      </c>
      <c r="R12" s="12"/>
      <c r="S12" s="12"/>
      <c r="T12" s="12"/>
      <c r="U12" s="12"/>
      <c r="V12" s="12" t="n">
        <f aca="false">AA12/2</f>
        <v>175.804666505475</v>
      </c>
      <c r="W12" s="12"/>
      <c r="X12" s="12"/>
      <c r="Y12" s="12"/>
      <c r="Z12" s="12"/>
      <c r="AA12" s="12" t="n">
        <f aca="false">AA13/1.0594630943593</f>
        <v>351.60933301095</v>
      </c>
      <c r="AB12" s="12"/>
      <c r="AC12" s="12"/>
      <c r="AD12" s="12"/>
      <c r="AE12" s="12"/>
      <c r="AF12" s="12" t="n">
        <f aca="false">AA12*2</f>
        <v>703.2186660219</v>
      </c>
      <c r="AG12" s="12"/>
      <c r="AH12" s="12"/>
      <c r="AI12" s="12"/>
      <c r="AJ12" s="12"/>
      <c r="AK12" s="12" t="n">
        <f aca="false">AF12*2</f>
        <v>1406.4373320438</v>
      </c>
      <c r="AL12" s="12"/>
      <c r="AM12" s="12"/>
      <c r="AN12" s="12"/>
      <c r="AO12" s="12"/>
      <c r="AP12" s="12" t="n">
        <f aca="false">AK12*2</f>
        <v>2812.8746640876</v>
      </c>
      <c r="AQ12" s="12"/>
      <c r="AR12" s="12"/>
      <c r="AS12" s="12"/>
      <c r="AT12" s="12"/>
      <c r="AU12" s="12" t="n">
        <f aca="false">AP12*2</f>
        <v>5625.7493281752</v>
      </c>
      <c r="AV12" s="12"/>
      <c r="AW12" s="12"/>
      <c r="AX12" s="12"/>
      <c r="AY12" s="12"/>
      <c r="AZ12" s="13"/>
      <c r="BA12" s="7"/>
      <c r="BB12" s="7"/>
      <c r="BC12" s="7"/>
    </row>
    <row r="13" customFormat="false" ht="14.65" hidden="false" customHeight="false" outlineLevel="0" collapsed="false">
      <c r="A13" s="7"/>
      <c r="B13" s="7"/>
      <c r="C13" s="10" t="n">
        <f aca="false">C12+1</f>
        <v>7</v>
      </c>
      <c r="D13" s="10"/>
      <c r="E13" s="14" t="s">
        <v>11</v>
      </c>
      <c r="F13" s="14"/>
      <c r="G13" s="15" t="n">
        <f aca="false">L13/2</f>
        <v>23.2823194973369</v>
      </c>
      <c r="H13" s="15"/>
      <c r="I13" s="15"/>
      <c r="J13" s="15"/>
      <c r="K13" s="15"/>
      <c r="L13" s="15" t="n">
        <f aca="false">Q13/2</f>
        <v>46.5646389946738</v>
      </c>
      <c r="M13" s="15"/>
      <c r="N13" s="15"/>
      <c r="O13" s="15"/>
      <c r="P13" s="15"/>
      <c r="Q13" s="15" t="n">
        <f aca="false">V13/2</f>
        <v>93.1292779893476</v>
      </c>
      <c r="R13" s="15"/>
      <c r="S13" s="15"/>
      <c r="T13" s="15"/>
      <c r="U13" s="15"/>
      <c r="V13" s="15" t="n">
        <f aca="false">AA13/2</f>
        <v>186.258555978695</v>
      </c>
      <c r="W13" s="15"/>
      <c r="X13" s="15"/>
      <c r="Y13" s="15"/>
      <c r="Z13" s="15"/>
      <c r="AA13" s="15" t="n">
        <f aca="false">AA14/1.0594630943593</f>
        <v>372.517111957391</v>
      </c>
      <c r="AB13" s="15"/>
      <c r="AC13" s="15"/>
      <c r="AD13" s="15"/>
      <c r="AE13" s="15"/>
      <c r="AF13" s="15" t="n">
        <f aca="false">AA13*2</f>
        <v>745.034223914781</v>
      </c>
      <c r="AG13" s="15"/>
      <c r="AH13" s="15"/>
      <c r="AI13" s="15"/>
      <c r="AJ13" s="15"/>
      <c r="AK13" s="15" t="n">
        <f aca="false">AF13*2</f>
        <v>1490.06844782956</v>
      </c>
      <c r="AL13" s="15"/>
      <c r="AM13" s="15"/>
      <c r="AN13" s="15"/>
      <c r="AO13" s="15"/>
      <c r="AP13" s="15" t="n">
        <f aca="false">AK13*2</f>
        <v>2980.13689565912</v>
      </c>
      <c r="AQ13" s="15"/>
      <c r="AR13" s="15"/>
      <c r="AS13" s="15"/>
      <c r="AT13" s="15"/>
      <c r="AU13" s="15" t="n">
        <f aca="false">AP13*2</f>
        <v>5960.27379131825</v>
      </c>
      <c r="AV13" s="15"/>
      <c r="AW13" s="15"/>
      <c r="AX13" s="15"/>
      <c r="AY13" s="15"/>
      <c r="AZ13" s="13"/>
      <c r="BA13" s="7"/>
      <c r="BB13" s="7"/>
      <c r="BC13" s="7"/>
    </row>
    <row r="14" customFormat="false" ht="14.65" hidden="false" customHeight="false" outlineLevel="0" collapsed="false">
      <c r="A14" s="7"/>
      <c r="B14" s="7"/>
      <c r="C14" s="10" t="n">
        <f aca="false">C13+1</f>
        <v>8</v>
      </c>
      <c r="D14" s="10"/>
      <c r="E14" s="11" t="s">
        <v>12</v>
      </c>
      <c r="F14" s="11"/>
      <c r="G14" s="12" t="n">
        <f aca="false">L14/2</f>
        <v>24.6667582585104</v>
      </c>
      <c r="H14" s="12"/>
      <c r="I14" s="12"/>
      <c r="J14" s="12"/>
      <c r="K14" s="12"/>
      <c r="L14" s="12" t="n">
        <f aca="false">Q14/2</f>
        <v>49.3335165170209</v>
      </c>
      <c r="M14" s="12"/>
      <c r="N14" s="12"/>
      <c r="O14" s="12"/>
      <c r="P14" s="12"/>
      <c r="Q14" s="12" t="n">
        <f aca="false">V14/2</f>
        <v>98.6670330340417</v>
      </c>
      <c r="R14" s="12"/>
      <c r="S14" s="12"/>
      <c r="T14" s="12"/>
      <c r="U14" s="12"/>
      <c r="V14" s="12" t="n">
        <f aca="false">AA14/2</f>
        <v>197.334066068083</v>
      </c>
      <c r="W14" s="12"/>
      <c r="X14" s="12"/>
      <c r="Y14" s="12"/>
      <c r="Z14" s="12"/>
      <c r="AA14" s="12" t="n">
        <f aca="false">AA15/1.0594630943593</f>
        <v>394.668132136167</v>
      </c>
      <c r="AB14" s="12"/>
      <c r="AC14" s="12"/>
      <c r="AD14" s="12"/>
      <c r="AE14" s="12"/>
      <c r="AF14" s="12" t="n">
        <f aca="false">AA14*2</f>
        <v>789.336264272334</v>
      </c>
      <c r="AG14" s="12"/>
      <c r="AH14" s="12"/>
      <c r="AI14" s="12"/>
      <c r="AJ14" s="12"/>
      <c r="AK14" s="12" t="n">
        <f aca="false">AF14*2</f>
        <v>1578.67252854467</v>
      </c>
      <c r="AL14" s="12"/>
      <c r="AM14" s="12"/>
      <c r="AN14" s="12"/>
      <c r="AO14" s="12"/>
      <c r="AP14" s="12" t="n">
        <f aca="false">AK14*2</f>
        <v>3157.34505708933</v>
      </c>
      <c r="AQ14" s="12"/>
      <c r="AR14" s="12"/>
      <c r="AS14" s="12"/>
      <c r="AT14" s="12"/>
      <c r="AU14" s="12" t="n">
        <f aca="false">AP14*2</f>
        <v>6314.69011417867</v>
      </c>
      <c r="AV14" s="12"/>
      <c r="AW14" s="12"/>
      <c r="AX14" s="12"/>
      <c r="AY14" s="12"/>
      <c r="AZ14" s="13"/>
      <c r="BA14" s="7"/>
      <c r="BB14" s="7"/>
      <c r="BC14" s="7"/>
    </row>
    <row r="15" customFormat="false" ht="14.65" hidden="false" customHeight="false" outlineLevel="0" collapsed="false">
      <c r="A15" s="7"/>
      <c r="B15" s="7"/>
      <c r="C15" s="10" t="n">
        <f aca="false">C14+1</f>
        <v>9</v>
      </c>
      <c r="D15" s="10"/>
      <c r="E15" s="14" t="s">
        <v>13</v>
      </c>
      <c r="F15" s="14"/>
      <c r="G15" s="15" t="n">
        <f aca="false">L15/2</f>
        <v>26.1335200323743</v>
      </c>
      <c r="H15" s="15"/>
      <c r="I15" s="15"/>
      <c r="J15" s="15"/>
      <c r="K15" s="15"/>
      <c r="L15" s="15" t="n">
        <f aca="false">Q15/2</f>
        <v>52.2670400647485</v>
      </c>
      <c r="M15" s="15"/>
      <c r="N15" s="15"/>
      <c r="O15" s="15"/>
      <c r="P15" s="15"/>
      <c r="Q15" s="15" t="n">
        <f aca="false">V15/2</f>
        <v>104.534080129497</v>
      </c>
      <c r="R15" s="15"/>
      <c r="S15" s="15"/>
      <c r="T15" s="15"/>
      <c r="U15" s="15"/>
      <c r="V15" s="15" t="n">
        <f aca="false">AA15/2</f>
        <v>209.068160258994</v>
      </c>
      <c r="W15" s="15"/>
      <c r="X15" s="15"/>
      <c r="Y15" s="15"/>
      <c r="Z15" s="15"/>
      <c r="AA15" s="15" t="n">
        <f aca="false">AA16/1.0594630943593</f>
        <v>418.136320517988</v>
      </c>
      <c r="AB15" s="15"/>
      <c r="AC15" s="15"/>
      <c r="AD15" s="15"/>
      <c r="AE15" s="15"/>
      <c r="AF15" s="15" t="n">
        <f aca="false">AA15*2</f>
        <v>836.272641035977</v>
      </c>
      <c r="AG15" s="15"/>
      <c r="AH15" s="15"/>
      <c r="AI15" s="15"/>
      <c r="AJ15" s="15"/>
      <c r="AK15" s="15" t="n">
        <f aca="false">AF15*2</f>
        <v>1672.54528207195</v>
      </c>
      <c r="AL15" s="15"/>
      <c r="AM15" s="15"/>
      <c r="AN15" s="15"/>
      <c r="AO15" s="15"/>
      <c r="AP15" s="15" t="n">
        <f aca="false">AK15*2</f>
        <v>3345.09056414391</v>
      </c>
      <c r="AQ15" s="15"/>
      <c r="AR15" s="15"/>
      <c r="AS15" s="15"/>
      <c r="AT15" s="15"/>
      <c r="AU15" s="15" t="n">
        <f aca="false">AP15*2</f>
        <v>6690.18112828781</v>
      </c>
      <c r="AV15" s="15"/>
      <c r="AW15" s="15"/>
      <c r="AX15" s="15"/>
      <c r="AY15" s="15"/>
      <c r="AZ15" s="13"/>
      <c r="BA15" s="7"/>
      <c r="BB15" s="7"/>
      <c r="BC15" s="7"/>
    </row>
    <row r="16" customFormat="false" ht="14.65" hidden="false" customHeight="false" outlineLevel="0" collapsed="false">
      <c r="A16" s="7"/>
      <c r="B16" s="7"/>
      <c r="C16" s="10" t="n">
        <f aca="false">C15+1</f>
        <v>10</v>
      </c>
      <c r="D16" s="10"/>
      <c r="E16" s="11" t="s">
        <v>14</v>
      </c>
      <c r="F16" s="11"/>
      <c r="G16" s="12" t="n">
        <f aca="false">L16/2</f>
        <v>27.6875</v>
      </c>
      <c r="H16" s="12"/>
      <c r="I16" s="12"/>
      <c r="J16" s="12"/>
      <c r="K16" s="12"/>
      <c r="L16" s="12" t="n">
        <f aca="false">Q16/2</f>
        <v>55.375</v>
      </c>
      <c r="M16" s="12"/>
      <c r="N16" s="12"/>
      <c r="O16" s="12"/>
      <c r="P16" s="12"/>
      <c r="Q16" s="12" t="n">
        <f aca="false">V16/2</f>
        <v>110.75</v>
      </c>
      <c r="R16" s="12"/>
      <c r="S16" s="12"/>
      <c r="T16" s="12"/>
      <c r="U16" s="12"/>
      <c r="V16" s="12" t="n">
        <f aca="false">AA16/2</f>
        <v>221.5</v>
      </c>
      <c r="W16" s="12"/>
      <c r="X16" s="12"/>
      <c r="Y16" s="12"/>
      <c r="Z16" s="12"/>
      <c r="AA16" s="9" t="n">
        <f aca="false">J6</f>
        <v>443</v>
      </c>
      <c r="AB16" s="9"/>
      <c r="AC16" s="9"/>
      <c r="AD16" s="9"/>
      <c r="AE16" s="9"/>
      <c r="AF16" s="12" t="n">
        <f aca="false">AA16*2</f>
        <v>886</v>
      </c>
      <c r="AG16" s="12"/>
      <c r="AH16" s="12"/>
      <c r="AI16" s="12"/>
      <c r="AJ16" s="12"/>
      <c r="AK16" s="12" t="n">
        <f aca="false">AF16*2</f>
        <v>1772</v>
      </c>
      <c r="AL16" s="12"/>
      <c r="AM16" s="12"/>
      <c r="AN16" s="12"/>
      <c r="AO16" s="12"/>
      <c r="AP16" s="12" t="n">
        <f aca="false">AK16*2</f>
        <v>3544</v>
      </c>
      <c r="AQ16" s="12"/>
      <c r="AR16" s="12"/>
      <c r="AS16" s="12"/>
      <c r="AT16" s="12"/>
      <c r="AU16" s="12" t="n">
        <f aca="false">AP16*2</f>
        <v>7088</v>
      </c>
      <c r="AV16" s="12"/>
      <c r="AW16" s="12"/>
      <c r="AX16" s="12"/>
      <c r="AY16" s="12"/>
      <c r="AZ16" s="13"/>
      <c r="BA16" s="7"/>
      <c r="BB16" s="7"/>
      <c r="BC16" s="7"/>
    </row>
    <row r="17" customFormat="false" ht="14.65" hidden="false" customHeight="false" outlineLevel="0" collapsed="false">
      <c r="A17" s="7"/>
      <c r="B17" s="7"/>
      <c r="C17" s="10" t="n">
        <f aca="false">C16+1</f>
        <v>11</v>
      </c>
      <c r="D17" s="10"/>
      <c r="E17" s="14" t="s">
        <v>15</v>
      </c>
      <c r="F17" s="14"/>
      <c r="G17" s="15" t="n">
        <f aca="false">L17/2</f>
        <v>29.3338844250731</v>
      </c>
      <c r="H17" s="15"/>
      <c r="I17" s="15"/>
      <c r="J17" s="15"/>
      <c r="K17" s="15"/>
      <c r="L17" s="15" t="n">
        <f aca="false">Q17/2</f>
        <v>58.6677688501462</v>
      </c>
      <c r="M17" s="15"/>
      <c r="N17" s="15"/>
      <c r="O17" s="15"/>
      <c r="P17" s="15"/>
      <c r="Q17" s="15" t="n">
        <f aca="false">V17/2</f>
        <v>117.335537700292</v>
      </c>
      <c r="R17" s="15"/>
      <c r="S17" s="15"/>
      <c r="T17" s="15"/>
      <c r="U17" s="15"/>
      <c r="V17" s="15" t="n">
        <f aca="false">AA17/2</f>
        <v>234.671075400585</v>
      </c>
      <c r="W17" s="15"/>
      <c r="X17" s="15"/>
      <c r="Y17" s="15"/>
      <c r="Z17" s="15"/>
      <c r="AA17" s="15" t="n">
        <f aca="false">AA16*1.0594630943593</f>
        <v>469.34215080117</v>
      </c>
      <c r="AB17" s="15"/>
      <c r="AC17" s="15"/>
      <c r="AD17" s="15"/>
      <c r="AE17" s="15"/>
      <c r="AF17" s="15" t="n">
        <f aca="false">AA17*2</f>
        <v>938.68430160234</v>
      </c>
      <c r="AG17" s="15"/>
      <c r="AH17" s="15"/>
      <c r="AI17" s="15"/>
      <c r="AJ17" s="15"/>
      <c r="AK17" s="15" t="n">
        <f aca="false">AF17*2</f>
        <v>1877.36860320468</v>
      </c>
      <c r="AL17" s="15"/>
      <c r="AM17" s="15"/>
      <c r="AN17" s="15"/>
      <c r="AO17" s="15"/>
      <c r="AP17" s="15" t="n">
        <f aca="false">AK17*2</f>
        <v>3754.73720640936</v>
      </c>
      <c r="AQ17" s="15"/>
      <c r="AR17" s="15"/>
      <c r="AS17" s="15"/>
      <c r="AT17" s="15"/>
      <c r="AU17" s="15" t="n">
        <f aca="false">AP17*2</f>
        <v>7509.47441281872</v>
      </c>
      <c r="AV17" s="15"/>
      <c r="AW17" s="15"/>
      <c r="AX17" s="15"/>
      <c r="AY17" s="15"/>
      <c r="AZ17" s="13"/>
      <c r="BA17" s="7"/>
      <c r="BB17" s="7"/>
      <c r="BC17" s="7"/>
    </row>
    <row r="18" customFormat="false" ht="14.65" hidden="false" customHeight="false" outlineLevel="0" collapsed="false">
      <c r="A18" s="7"/>
      <c r="B18" s="7"/>
      <c r="C18" s="10" t="n">
        <f aca="false">C17+1</f>
        <v>12</v>
      </c>
      <c r="D18" s="10"/>
      <c r="E18" s="11" t="s">
        <v>16</v>
      </c>
      <c r="F18" s="11"/>
      <c r="G18" s="12" t="n">
        <f aca="false">L18/2</f>
        <v>31.078167962566</v>
      </c>
      <c r="H18" s="12"/>
      <c r="I18" s="12"/>
      <c r="J18" s="12"/>
      <c r="K18" s="12"/>
      <c r="L18" s="12" t="n">
        <f aca="false">Q18/2</f>
        <v>62.1563359251321</v>
      </c>
      <c r="M18" s="12"/>
      <c r="N18" s="12"/>
      <c r="O18" s="12"/>
      <c r="P18" s="12"/>
      <c r="Q18" s="12" t="n">
        <f aca="false">V18/2</f>
        <v>124.312671850264</v>
      </c>
      <c r="R18" s="12"/>
      <c r="S18" s="12"/>
      <c r="T18" s="12"/>
      <c r="U18" s="12"/>
      <c r="V18" s="12" t="n">
        <f aca="false">AA18/2</f>
        <v>248.625343700528</v>
      </c>
      <c r="W18" s="12"/>
      <c r="X18" s="12"/>
      <c r="Y18" s="12"/>
      <c r="Z18" s="12"/>
      <c r="AA18" s="12" t="n">
        <f aca="false">AA17*1.0594630943593</f>
        <v>497.250687401057</v>
      </c>
      <c r="AB18" s="12"/>
      <c r="AC18" s="12"/>
      <c r="AD18" s="12"/>
      <c r="AE18" s="12"/>
      <c r="AF18" s="12" t="n">
        <f aca="false">AA18*2</f>
        <v>994.501374802113</v>
      </c>
      <c r="AG18" s="12"/>
      <c r="AH18" s="12"/>
      <c r="AI18" s="12"/>
      <c r="AJ18" s="12"/>
      <c r="AK18" s="12" t="n">
        <f aca="false">AF18*2</f>
        <v>1989.00274960423</v>
      </c>
      <c r="AL18" s="12"/>
      <c r="AM18" s="12"/>
      <c r="AN18" s="12"/>
      <c r="AO18" s="12"/>
      <c r="AP18" s="12" t="n">
        <f aca="false">AK18*2</f>
        <v>3978.00549920845</v>
      </c>
      <c r="AQ18" s="12"/>
      <c r="AR18" s="12"/>
      <c r="AS18" s="12"/>
      <c r="AT18" s="12"/>
      <c r="AU18" s="12" t="n">
        <f aca="false">AP18*2</f>
        <v>7956.01099841691</v>
      </c>
      <c r="AV18" s="12"/>
      <c r="AW18" s="12"/>
      <c r="AX18" s="12"/>
      <c r="AY18" s="12"/>
      <c r="AZ18" s="13"/>
      <c r="BA18" s="7"/>
      <c r="BB18" s="7"/>
      <c r="BC18" s="7"/>
    </row>
    <row r="19" customFormat="false" ht="12.8" hidden="false" customHeight="true" outlineLevel="0" collapsed="false">
      <c r="A19" s="7"/>
      <c r="B19" s="7"/>
      <c r="C19" s="16" t="s">
        <v>17</v>
      </c>
      <c r="D19" s="16"/>
      <c r="E19" s="16"/>
      <c r="F19" s="16"/>
      <c r="G19" s="17" t="s">
        <v>18</v>
      </c>
      <c r="H19" s="17"/>
      <c r="I19" s="17"/>
      <c r="J19" s="17"/>
      <c r="K19" s="17"/>
      <c r="L19" s="17" t="s">
        <v>19</v>
      </c>
      <c r="M19" s="17"/>
      <c r="N19" s="17"/>
      <c r="O19" s="17"/>
      <c r="P19" s="17"/>
      <c r="Q19" s="17" t="s">
        <v>20</v>
      </c>
      <c r="R19" s="17"/>
      <c r="S19" s="17"/>
      <c r="T19" s="17"/>
      <c r="U19" s="17"/>
      <c r="V19" s="17" t="s">
        <v>21</v>
      </c>
      <c r="W19" s="17"/>
      <c r="X19" s="17"/>
      <c r="Y19" s="17"/>
      <c r="Z19" s="17"/>
      <c r="AA19" s="18" t="s">
        <v>22</v>
      </c>
      <c r="AB19" s="18"/>
      <c r="AC19" s="18"/>
      <c r="AD19" s="18"/>
      <c r="AE19" s="18"/>
      <c r="AF19" s="18" t="s">
        <v>23</v>
      </c>
      <c r="AG19" s="18"/>
      <c r="AH19" s="18"/>
      <c r="AI19" s="18"/>
      <c r="AJ19" s="18"/>
      <c r="AK19" s="18" t="s">
        <v>24</v>
      </c>
      <c r="AL19" s="18"/>
      <c r="AM19" s="18"/>
      <c r="AN19" s="18"/>
      <c r="AO19" s="18"/>
      <c r="AP19" s="18" t="s">
        <v>25</v>
      </c>
      <c r="AQ19" s="18"/>
      <c r="AR19" s="18"/>
      <c r="AS19" s="18"/>
      <c r="AT19" s="18"/>
      <c r="AU19" s="18" t="s">
        <v>26</v>
      </c>
      <c r="AV19" s="18"/>
      <c r="AW19" s="18"/>
      <c r="AX19" s="18"/>
      <c r="AY19" s="18"/>
      <c r="AZ19" s="13"/>
      <c r="BA19" s="7"/>
      <c r="BB19" s="7"/>
      <c r="BC19" s="7"/>
    </row>
    <row r="20" customFormat="false" ht="12.8" hidden="false" customHeight="false" outlineLevel="0" collapsed="false">
      <c r="A20" s="7"/>
      <c r="B20" s="7"/>
      <c r="C20" s="16" t="s">
        <v>27</v>
      </c>
      <c r="D20" s="16"/>
      <c r="E20" s="16"/>
      <c r="F20" s="16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3"/>
      <c r="BA20" s="7"/>
      <c r="BB20" s="7"/>
      <c r="BC20" s="7"/>
    </row>
    <row r="21" customFormat="false" ht="14.65" hidden="false" customHeight="false" outlineLevel="0" collapsed="false">
      <c r="A21" s="7"/>
      <c r="B21" s="7"/>
      <c r="C21" s="10" t="n">
        <v>1</v>
      </c>
      <c r="D21" s="10"/>
      <c r="E21" s="11" t="s">
        <v>5</v>
      </c>
      <c r="F21" s="11"/>
      <c r="G21" s="12" t="n">
        <f aca="false">L21/2</f>
        <v>16.2270580045918</v>
      </c>
      <c r="H21" s="12"/>
      <c r="I21" s="12"/>
      <c r="J21" s="12"/>
      <c r="K21" s="12"/>
      <c r="L21" s="12" t="n">
        <f aca="false">Q21/2</f>
        <v>32.4541160091836</v>
      </c>
      <c r="M21" s="12"/>
      <c r="N21" s="12"/>
      <c r="O21" s="12"/>
      <c r="P21" s="12"/>
      <c r="Q21" s="12" t="n">
        <f aca="false">V21/2</f>
        <v>64.9082320183671</v>
      </c>
      <c r="R21" s="12"/>
      <c r="S21" s="12"/>
      <c r="T21" s="12"/>
      <c r="U21" s="12"/>
      <c r="V21" s="12" t="n">
        <f aca="false">AA21/2</f>
        <v>129.816464036734</v>
      </c>
      <c r="W21" s="12"/>
      <c r="X21" s="12"/>
      <c r="Y21" s="12"/>
      <c r="Z21" s="12"/>
      <c r="AA21" s="12" t="n">
        <f aca="false">AF21/2</f>
        <v>259.632928073469</v>
      </c>
      <c r="AB21" s="12"/>
      <c r="AC21" s="12"/>
      <c r="AD21" s="12"/>
      <c r="AE21" s="12"/>
      <c r="AF21" s="12" t="n">
        <f aca="false">AA32*1.0594630943593</f>
        <v>519.265856146937</v>
      </c>
      <c r="AG21" s="12"/>
      <c r="AH21" s="12"/>
      <c r="AI21" s="12"/>
      <c r="AJ21" s="12"/>
      <c r="AK21" s="12" t="n">
        <f aca="false">AF21*2</f>
        <v>1038.53171229387</v>
      </c>
      <c r="AL21" s="12"/>
      <c r="AM21" s="12"/>
      <c r="AN21" s="12"/>
      <c r="AO21" s="12"/>
      <c r="AP21" s="12" t="n">
        <f aca="false">AK21*2</f>
        <v>2077.06342458775</v>
      </c>
      <c r="AQ21" s="12"/>
      <c r="AR21" s="12"/>
      <c r="AS21" s="12"/>
      <c r="AT21" s="12"/>
      <c r="AU21" s="12" t="n">
        <f aca="false">AP21*2</f>
        <v>4154.1268491755</v>
      </c>
      <c r="AV21" s="12"/>
      <c r="AW21" s="12"/>
      <c r="AX21" s="12"/>
      <c r="AY21" s="12"/>
      <c r="AZ21" s="13"/>
      <c r="BA21" s="7"/>
      <c r="BB21" s="7"/>
      <c r="BC21" s="7"/>
    </row>
    <row r="22" customFormat="false" ht="14.65" hidden="false" customHeight="false" outlineLevel="0" collapsed="false">
      <c r="A22" s="7"/>
      <c r="B22" s="7"/>
      <c r="C22" s="10" t="n">
        <f aca="false">C21+1</f>
        <v>2</v>
      </c>
      <c r="D22" s="10"/>
      <c r="E22" s="14" t="s">
        <v>6</v>
      </c>
      <c r="F22" s="14"/>
      <c r="G22" s="15" t="n">
        <f aca="false">L22/2</f>
        <v>17.1919690858927</v>
      </c>
      <c r="H22" s="15"/>
      <c r="I22" s="15"/>
      <c r="J22" s="15"/>
      <c r="K22" s="15"/>
      <c r="L22" s="15" t="n">
        <f aca="false">Q22/2</f>
        <v>34.3839381717853</v>
      </c>
      <c r="M22" s="15"/>
      <c r="N22" s="15"/>
      <c r="O22" s="15"/>
      <c r="P22" s="15"/>
      <c r="Q22" s="15" t="n">
        <f aca="false">V22/2</f>
        <v>68.7678763435707</v>
      </c>
      <c r="R22" s="15"/>
      <c r="S22" s="15"/>
      <c r="T22" s="15"/>
      <c r="U22" s="15"/>
      <c r="V22" s="15" t="n">
        <f aca="false">AA22/2</f>
        <v>137.535752687141</v>
      </c>
      <c r="W22" s="15"/>
      <c r="X22" s="15"/>
      <c r="Y22" s="15"/>
      <c r="Z22" s="15"/>
      <c r="AA22" s="15" t="n">
        <f aca="false">AA23/1.0594630943593</f>
        <v>275.071505374283</v>
      </c>
      <c r="AB22" s="15"/>
      <c r="AC22" s="15"/>
      <c r="AD22" s="15"/>
      <c r="AE22" s="15"/>
      <c r="AF22" s="15" t="n">
        <f aca="false">AF21*1.0594630943593</f>
        <v>550.143010748565</v>
      </c>
      <c r="AG22" s="15"/>
      <c r="AH22" s="15"/>
      <c r="AI22" s="15"/>
      <c r="AJ22" s="15"/>
      <c r="AK22" s="15" t="n">
        <f aca="false">AF22*2</f>
        <v>1100.28602149713</v>
      </c>
      <c r="AL22" s="15"/>
      <c r="AM22" s="15"/>
      <c r="AN22" s="15"/>
      <c r="AO22" s="15"/>
      <c r="AP22" s="15" t="n">
        <f aca="false">AK22*2</f>
        <v>2200.57204299426</v>
      </c>
      <c r="AQ22" s="15"/>
      <c r="AR22" s="15"/>
      <c r="AS22" s="15"/>
      <c r="AT22" s="15"/>
      <c r="AU22" s="15" t="n">
        <f aca="false">AP22*2</f>
        <v>4401.14408598852</v>
      </c>
      <c r="AV22" s="15"/>
      <c r="AW22" s="15"/>
      <c r="AX22" s="15"/>
      <c r="AY22" s="15"/>
      <c r="AZ22" s="13"/>
      <c r="BA22" s="7"/>
      <c r="BB22" s="7"/>
      <c r="BC22" s="7"/>
    </row>
    <row r="23" customFormat="false" ht="14.65" hidden="false" customHeight="false" outlineLevel="0" collapsed="false">
      <c r="A23" s="7"/>
      <c r="B23" s="7"/>
      <c r="C23" s="10" t="n">
        <f aca="false">C22+1</f>
        <v>3</v>
      </c>
      <c r="D23" s="10"/>
      <c r="E23" s="11" t="s">
        <v>7</v>
      </c>
      <c r="F23" s="11"/>
      <c r="G23" s="12" t="n">
        <f aca="false">L23/2</f>
        <v>18.2142567658693</v>
      </c>
      <c r="H23" s="12"/>
      <c r="I23" s="12"/>
      <c r="J23" s="12"/>
      <c r="K23" s="12"/>
      <c r="L23" s="12" t="n">
        <f aca="false">Q23/2</f>
        <v>36.4285135317385</v>
      </c>
      <c r="M23" s="12"/>
      <c r="N23" s="12"/>
      <c r="O23" s="12"/>
      <c r="P23" s="12"/>
      <c r="Q23" s="12" t="n">
        <f aca="false">V23/2</f>
        <v>72.8570270634771</v>
      </c>
      <c r="R23" s="12"/>
      <c r="S23" s="12"/>
      <c r="T23" s="12"/>
      <c r="U23" s="12"/>
      <c r="V23" s="12" t="n">
        <f aca="false">AA23/2</f>
        <v>145.714054126954</v>
      </c>
      <c r="W23" s="12"/>
      <c r="X23" s="12"/>
      <c r="Y23" s="12"/>
      <c r="Z23" s="12"/>
      <c r="AA23" s="12" t="n">
        <f aca="false">AF23/2</f>
        <v>291.428108253908</v>
      </c>
      <c r="AB23" s="12"/>
      <c r="AC23" s="12"/>
      <c r="AD23" s="12"/>
      <c r="AE23" s="12"/>
      <c r="AF23" s="12" t="n">
        <f aca="false">AF22*1.0594630943593</f>
        <v>582.856216507817</v>
      </c>
      <c r="AG23" s="12"/>
      <c r="AH23" s="12"/>
      <c r="AI23" s="12"/>
      <c r="AJ23" s="12"/>
      <c r="AK23" s="12" t="n">
        <f aca="false">AF23*2</f>
        <v>1165.71243301563</v>
      </c>
      <c r="AL23" s="12"/>
      <c r="AM23" s="12"/>
      <c r="AN23" s="12"/>
      <c r="AO23" s="12"/>
      <c r="AP23" s="12" t="n">
        <f aca="false">AK23*2</f>
        <v>2331.42486603127</v>
      </c>
      <c r="AQ23" s="12"/>
      <c r="AR23" s="12"/>
      <c r="AS23" s="12"/>
      <c r="AT23" s="12"/>
      <c r="AU23" s="12" t="n">
        <f aca="false">AP23*2</f>
        <v>4662.84973206253</v>
      </c>
      <c r="AV23" s="12"/>
      <c r="AW23" s="12"/>
      <c r="AX23" s="12"/>
      <c r="AY23" s="12"/>
      <c r="AZ23" s="13"/>
      <c r="BA23" s="7"/>
      <c r="BB23" s="7"/>
      <c r="BC23" s="7"/>
    </row>
    <row r="24" customFormat="false" ht="14.65" hidden="false" customHeight="false" outlineLevel="0" collapsed="false">
      <c r="A24" s="7"/>
      <c r="B24" s="7"/>
      <c r="C24" s="10" t="n">
        <f aca="false">C23+1</f>
        <v>4</v>
      </c>
      <c r="D24" s="10"/>
      <c r="E24" s="14" t="s">
        <v>8</v>
      </c>
      <c r="F24" s="14"/>
      <c r="G24" s="15" t="n">
        <f aca="false">L24/2</f>
        <v>19.2973328346216</v>
      </c>
      <c r="H24" s="15"/>
      <c r="I24" s="15"/>
      <c r="J24" s="15"/>
      <c r="K24" s="15"/>
      <c r="L24" s="15" t="n">
        <f aca="false">Q24/2</f>
        <v>38.5946656692433</v>
      </c>
      <c r="M24" s="15"/>
      <c r="N24" s="15"/>
      <c r="O24" s="15"/>
      <c r="P24" s="15"/>
      <c r="Q24" s="15" t="n">
        <f aca="false">V24/2</f>
        <v>77.1893313384866</v>
      </c>
      <c r="R24" s="15"/>
      <c r="S24" s="15"/>
      <c r="T24" s="15"/>
      <c r="U24" s="15"/>
      <c r="V24" s="15" t="n">
        <f aca="false">AA24/2</f>
        <v>154.378662676973</v>
      </c>
      <c r="W24" s="15"/>
      <c r="X24" s="15"/>
      <c r="Y24" s="15"/>
      <c r="Z24" s="15"/>
      <c r="AA24" s="15" t="n">
        <f aca="false">AA25/1.0594630943593</f>
        <v>308.757325353946</v>
      </c>
      <c r="AB24" s="15"/>
      <c r="AC24" s="15"/>
      <c r="AD24" s="15"/>
      <c r="AE24" s="15"/>
      <c r="AF24" s="15" t="n">
        <f aca="false">AA24*2</f>
        <v>617.514650707893</v>
      </c>
      <c r="AG24" s="15"/>
      <c r="AH24" s="15"/>
      <c r="AI24" s="15"/>
      <c r="AJ24" s="15"/>
      <c r="AK24" s="15" t="n">
        <f aca="false">AF24*2</f>
        <v>1235.02930141579</v>
      </c>
      <c r="AL24" s="15"/>
      <c r="AM24" s="15"/>
      <c r="AN24" s="15"/>
      <c r="AO24" s="15"/>
      <c r="AP24" s="15" t="n">
        <f aca="false">AK24*2</f>
        <v>2470.05860283157</v>
      </c>
      <c r="AQ24" s="15"/>
      <c r="AR24" s="15"/>
      <c r="AS24" s="15"/>
      <c r="AT24" s="15"/>
      <c r="AU24" s="15" t="n">
        <f aca="false">AP24*2</f>
        <v>4940.11720566314</v>
      </c>
      <c r="AV24" s="15"/>
      <c r="AW24" s="15"/>
      <c r="AX24" s="15"/>
      <c r="AY24" s="15"/>
      <c r="AZ24" s="13"/>
      <c r="BA24" s="7"/>
      <c r="BB24" s="7"/>
      <c r="BC24" s="7"/>
    </row>
    <row r="25" customFormat="false" ht="14.65" hidden="false" customHeight="false" outlineLevel="0" collapsed="false">
      <c r="A25" s="7"/>
      <c r="B25" s="7"/>
      <c r="C25" s="10" t="n">
        <f aca="false">C24+1</f>
        <v>5</v>
      </c>
      <c r="D25" s="10"/>
      <c r="E25" s="11" t="s">
        <v>9</v>
      </c>
      <c r="F25" s="11"/>
      <c r="G25" s="12" t="n">
        <f aca="false">L25/2</f>
        <v>20.4448119578496</v>
      </c>
      <c r="H25" s="12"/>
      <c r="I25" s="12"/>
      <c r="J25" s="12"/>
      <c r="K25" s="12"/>
      <c r="L25" s="12" t="n">
        <f aca="false">Q25/2</f>
        <v>40.8896239156991</v>
      </c>
      <c r="M25" s="12"/>
      <c r="N25" s="12"/>
      <c r="O25" s="12"/>
      <c r="P25" s="12"/>
      <c r="Q25" s="12" t="n">
        <f aca="false">V25/2</f>
        <v>81.7792478313983</v>
      </c>
      <c r="R25" s="12"/>
      <c r="S25" s="12"/>
      <c r="T25" s="12"/>
      <c r="U25" s="12"/>
      <c r="V25" s="12" t="n">
        <f aca="false">AA25/2</f>
        <v>163.558495662797</v>
      </c>
      <c r="W25" s="12"/>
      <c r="X25" s="12"/>
      <c r="Y25" s="12"/>
      <c r="Z25" s="12"/>
      <c r="AA25" s="12" t="n">
        <f aca="false">AA26/1.0594630943593</f>
        <v>327.116991325593</v>
      </c>
      <c r="AB25" s="12"/>
      <c r="AC25" s="12"/>
      <c r="AD25" s="12"/>
      <c r="AE25" s="12"/>
      <c r="AF25" s="12" t="n">
        <f aca="false">AA25*2</f>
        <v>654.233982651186</v>
      </c>
      <c r="AG25" s="12"/>
      <c r="AH25" s="12"/>
      <c r="AI25" s="12"/>
      <c r="AJ25" s="12"/>
      <c r="AK25" s="12" t="n">
        <f aca="false">AF25*2</f>
        <v>1308.46796530237</v>
      </c>
      <c r="AL25" s="12"/>
      <c r="AM25" s="12"/>
      <c r="AN25" s="12"/>
      <c r="AO25" s="12"/>
      <c r="AP25" s="12" t="n">
        <f aca="false">AK25*2</f>
        <v>2616.93593060474</v>
      </c>
      <c r="AQ25" s="12"/>
      <c r="AR25" s="12"/>
      <c r="AS25" s="12"/>
      <c r="AT25" s="12"/>
      <c r="AU25" s="12" t="n">
        <f aca="false">AP25*2</f>
        <v>5233.87186120949</v>
      </c>
      <c r="AV25" s="12"/>
      <c r="AW25" s="12"/>
      <c r="AX25" s="12"/>
      <c r="AY25" s="12"/>
      <c r="AZ25" s="13"/>
      <c r="BA25" s="7"/>
      <c r="BB25" s="7"/>
      <c r="BC25" s="7"/>
    </row>
    <row r="26" customFormat="false" ht="14.65" hidden="false" customHeight="false" outlineLevel="0" collapsed="false">
      <c r="A26" s="7"/>
      <c r="B26" s="7"/>
      <c r="C26" s="10" t="n">
        <f aca="false">C25+1</f>
        <v>6</v>
      </c>
      <c r="D26" s="10"/>
      <c r="E26" s="11" t="s">
        <v>10</v>
      </c>
      <c r="F26" s="11"/>
      <c r="G26" s="12" t="n">
        <f aca="false">L26/2</f>
        <v>21.6605237404573</v>
      </c>
      <c r="H26" s="12"/>
      <c r="I26" s="12"/>
      <c r="J26" s="12"/>
      <c r="K26" s="12"/>
      <c r="L26" s="12" t="n">
        <f aca="false">Q26/2</f>
        <v>43.3210474809146</v>
      </c>
      <c r="M26" s="12"/>
      <c r="N26" s="12"/>
      <c r="O26" s="12"/>
      <c r="P26" s="12"/>
      <c r="Q26" s="12" t="n">
        <f aca="false">V26/2</f>
        <v>86.6420949618293</v>
      </c>
      <c r="R26" s="12"/>
      <c r="S26" s="12"/>
      <c r="T26" s="12"/>
      <c r="U26" s="12"/>
      <c r="V26" s="12" t="n">
        <f aca="false">AA26/2</f>
        <v>173.284189923659</v>
      </c>
      <c r="W26" s="12"/>
      <c r="X26" s="12"/>
      <c r="Y26" s="12"/>
      <c r="Z26" s="12"/>
      <c r="AA26" s="12" t="n">
        <f aca="false">AA27/1.0594630943593</f>
        <v>346.568379847317</v>
      </c>
      <c r="AB26" s="12"/>
      <c r="AC26" s="12"/>
      <c r="AD26" s="12"/>
      <c r="AE26" s="12"/>
      <c r="AF26" s="12" t="n">
        <f aca="false">AA26*2</f>
        <v>693.136759694634</v>
      </c>
      <c r="AG26" s="12"/>
      <c r="AH26" s="12"/>
      <c r="AI26" s="12"/>
      <c r="AJ26" s="12"/>
      <c r="AK26" s="12" t="n">
        <f aca="false">AF26*2</f>
        <v>1386.27351938927</v>
      </c>
      <c r="AL26" s="12"/>
      <c r="AM26" s="12"/>
      <c r="AN26" s="12"/>
      <c r="AO26" s="12"/>
      <c r="AP26" s="12" t="n">
        <f aca="false">AK26*2</f>
        <v>2772.54703877854</v>
      </c>
      <c r="AQ26" s="12"/>
      <c r="AR26" s="12"/>
      <c r="AS26" s="12"/>
      <c r="AT26" s="12"/>
      <c r="AU26" s="12" t="n">
        <f aca="false">AP26*2</f>
        <v>5545.09407755707</v>
      </c>
      <c r="AV26" s="12"/>
      <c r="AW26" s="12"/>
      <c r="AX26" s="12"/>
      <c r="AY26" s="12"/>
      <c r="AZ26" s="13"/>
      <c r="BA26" s="7"/>
      <c r="BB26" s="7"/>
      <c r="BC26" s="7"/>
    </row>
    <row r="27" customFormat="false" ht="14.65" hidden="false" customHeight="false" outlineLevel="0" collapsed="false">
      <c r="A27" s="7"/>
      <c r="B27" s="7"/>
      <c r="C27" s="10" t="n">
        <f aca="false">C26+1</f>
        <v>7</v>
      </c>
      <c r="D27" s="10"/>
      <c r="E27" s="14" t="s">
        <v>11</v>
      </c>
      <c r="F27" s="14"/>
      <c r="G27" s="15" t="n">
        <f aca="false">L27/2</f>
        <v>22.948525507508</v>
      </c>
      <c r="H27" s="15"/>
      <c r="I27" s="15"/>
      <c r="J27" s="15"/>
      <c r="K27" s="15"/>
      <c r="L27" s="15" t="n">
        <f aca="false">Q27/2</f>
        <v>45.897051015016</v>
      </c>
      <c r="M27" s="15"/>
      <c r="N27" s="15"/>
      <c r="O27" s="15"/>
      <c r="P27" s="15"/>
      <c r="Q27" s="15" t="n">
        <f aca="false">V27/2</f>
        <v>91.794102030032</v>
      </c>
      <c r="R27" s="15"/>
      <c r="S27" s="15"/>
      <c r="T27" s="15"/>
      <c r="U27" s="15"/>
      <c r="V27" s="15" t="n">
        <f aca="false">AA27/2</f>
        <v>183.588204060064</v>
      </c>
      <c r="W27" s="15"/>
      <c r="X27" s="15"/>
      <c r="Y27" s="15"/>
      <c r="Z27" s="15"/>
      <c r="AA27" s="15" t="n">
        <f aca="false">AA28/1.0594630943593</f>
        <v>367.176408120128</v>
      </c>
      <c r="AB27" s="15"/>
      <c r="AC27" s="15"/>
      <c r="AD27" s="15"/>
      <c r="AE27" s="15"/>
      <c r="AF27" s="15" t="n">
        <f aca="false">AA27*2</f>
        <v>734.352816240256</v>
      </c>
      <c r="AG27" s="15"/>
      <c r="AH27" s="15"/>
      <c r="AI27" s="15"/>
      <c r="AJ27" s="15"/>
      <c r="AK27" s="15" t="n">
        <f aca="false">AF27*2</f>
        <v>1468.70563248051</v>
      </c>
      <c r="AL27" s="15"/>
      <c r="AM27" s="15"/>
      <c r="AN27" s="15"/>
      <c r="AO27" s="15"/>
      <c r="AP27" s="15" t="n">
        <f aca="false">AK27*2</f>
        <v>2937.41126496102</v>
      </c>
      <c r="AQ27" s="15"/>
      <c r="AR27" s="15"/>
      <c r="AS27" s="15"/>
      <c r="AT27" s="15"/>
      <c r="AU27" s="15" t="n">
        <f aca="false">AP27*2</f>
        <v>5874.82252992205</v>
      </c>
      <c r="AV27" s="15"/>
      <c r="AW27" s="15"/>
      <c r="AX27" s="15"/>
      <c r="AY27" s="15"/>
      <c r="AZ27" s="13"/>
      <c r="BA27" s="7"/>
      <c r="BB27" s="7"/>
      <c r="BC27" s="7"/>
    </row>
    <row r="28" customFormat="false" ht="14.65" hidden="false" customHeight="false" outlineLevel="0" collapsed="false">
      <c r="A28" s="7"/>
      <c r="B28" s="7"/>
      <c r="C28" s="10" t="n">
        <f aca="false">C27+1</f>
        <v>8</v>
      </c>
      <c r="D28" s="10"/>
      <c r="E28" s="11" t="s">
        <v>12</v>
      </c>
      <c r="F28" s="11"/>
      <c r="G28" s="12" t="n">
        <f aca="false">L28/2</f>
        <v>24.3131158451677</v>
      </c>
      <c r="H28" s="12"/>
      <c r="I28" s="12"/>
      <c r="J28" s="12"/>
      <c r="K28" s="12"/>
      <c r="L28" s="12" t="n">
        <f aca="false">Q28/2</f>
        <v>48.6262316903355</v>
      </c>
      <c r="M28" s="12"/>
      <c r="N28" s="12"/>
      <c r="O28" s="12"/>
      <c r="P28" s="12"/>
      <c r="Q28" s="12" t="n">
        <f aca="false">V28/2</f>
        <v>97.252463380671</v>
      </c>
      <c r="R28" s="12"/>
      <c r="S28" s="12"/>
      <c r="T28" s="12"/>
      <c r="U28" s="12"/>
      <c r="V28" s="12" t="n">
        <f aca="false">AA28/2</f>
        <v>194.504926761342</v>
      </c>
      <c r="W28" s="12"/>
      <c r="X28" s="12"/>
      <c r="Y28" s="12"/>
      <c r="Z28" s="12"/>
      <c r="AA28" s="12" t="n">
        <f aca="false">AA29/1.0594630943593</f>
        <v>389.009853522684</v>
      </c>
      <c r="AB28" s="12"/>
      <c r="AC28" s="12"/>
      <c r="AD28" s="12"/>
      <c r="AE28" s="12"/>
      <c r="AF28" s="12" t="n">
        <f aca="false">AA28*2</f>
        <v>778.019707045368</v>
      </c>
      <c r="AG28" s="12"/>
      <c r="AH28" s="12"/>
      <c r="AI28" s="12"/>
      <c r="AJ28" s="12"/>
      <c r="AK28" s="12" t="n">
        <f aca="false">AF28*2</f>
        <v>1556.03941409074</v>
      </c>
      <c r="AL28" s="12"/>
      <c r="AM28" s="12"/>
      <c r="AN28" s="12"/>
      <c r="AO28" s="12"/>
      <c r="AP28" s="12" t="n">
        <f aca="false">AK28*2</f>
        <v>3112.07882818147</v>
      </c>
      <c r="AQ28" s="12"/>
      <c r="AR28" s="12"/>
      <c r="AS28" s="12"/>
      <c r="AT28" s="12"/>
      <c r="AU28" s="12" t="n">
        <f aca="false">AP28*2</f>
        <v>6224.15765636294</v>
      </c>
      <c r="AV28" s="12"/>
      <c r="AW28" s="12"/>
      <c r="AX28" s="12"/>
      <c r="AY28" s="12"/>
      <c r="AZ28" s="13"/>
      <c r="BA28" s="7"/>
      <c r="BB28" s="7"/>
      <c r="BC28" s="7"/>
    </row>
    <row r="29" customFormat="false" ht="14.65" hidden="false" customHeight="false" outlineLevel="0" collapsed="false">
      <c r="A29" s="7"/>
      <c r="B29" s="7"/>
      <c r="C29" s="10" t="n">
        <f aca="false">C28+1</f>
        <v>9</v>
      </c>
      <c r="D29" s="10"/>
      <c r="E29" s="14" t="s">
        <v>13</v>
      </c>
      <c r="F29" s="14"/>
      <c r="G29" s="15" t="n">
        <f aca="false">L29/2</f>
        <v>25.7588489468375</v>
      </c>
      <c r="H29" s="15"/>
      <c r="I29" s="15"/>
      <c r="J29" s="15"/>
      <c r="K29" s="15"/>
      <c r="L29" s="15" t="n">
        <f aca="false">Q29/2</f>
        <v>51.5176978936751</v>
      </c>
      <c r="M29" s="15"/>
      <c r="N29" s="15"/>
      <c r="O29" s="15"/>
      <c r="P29" s="15"/>
      <c r="Q29" s="15" t="n">
        <f aca="false">V29/2</f>
        <v>103.03539578735</v>
      </c>
      <c r="R29" s="15"/>
      <c r="S29" s="15"/>
      <c r="T29" s="15"/>
      <c r="U29" s="15"/>
      <c r="V29" s="15" t="n">
        <f aca="false">AA29/2</f>
        <v>206.0707915747</v>
      </c>
      <c r="W29" s="15"/>
      <c r="X29" s="15"/>
      <c r="Y29" s="15"/>
      <c r="Z29" s="15"/>
      <c r="AA29" s="15" t="n">
        <f aca="false">AA30/1.0594630943593</f>
        <v>412.141583149401</v>
      </c>
      <c r="AB29" s="15"/>
      <c r="AC29" s="15"/>
      <c r="AD29" s="15"/>
      <c r="AE29" s="15"/>
      <c r="AF29" s="15" t="n">
        <f aca="false">AA29*2</f>
        <v>824.283166298801</v>
      </c>
      <c r="AG29" s="15"/>
      <c r="AH29" s="15"/>
      <c r="AI29" s="15"/>
      <c r="AJ29" s="15"/>
      <c r="AK29" s="15" t="n">
        <f aca="false">AF29*2</f>
        <v>1648.5663325976</v>
      </c>
      <c r="AL29" s="15"/>
      <c r="AM29" s="15"/>
      <c r="AN29" s="15"/>
      <c r="AO29" s="15"/>
      <c r="AP29" s="15" t="n">
        <f aca="false">AK29*2</f>
        <v>3297.13266519521</v>
      </c>
      <c r="AQ29" s="15"/>
      <c r="AR29" s="15"/>
      <c r="AS29" s="15"/>
      <c r="AT29" s="15"/>
      <c r="AU29" s="15" t="n">
        <f aca="false">AP29*2</f>
        <v>6594.26533039041</v>
      </c>
      <c r="AV29" s="15"/>
      <c r="AW29" s="15"/>
      <c r="AX29" s="15"/>
      <c r="AY29" s="15"/>
      <c r="AZ29" s="13"/>
      <c r="BA29" s="7"/>
      <c r="BB29" s="7"/>
      <c r="BC29" s="7"/>
    </row>
    <row r="30" customFormat="false" ht="14.65" hidden="false" customHeight="false" outlineLevel="0" collapsed="false">
      <c r="A30" s="7"/>
      <c r="B30" s="7"/>
      <c r="C30" s="10" t="n">
        <f aca="false">C29+1</f>
        <v>10</v>
      </c>
      <c r="D30" s="10"/>
      <c r="E30" s="11" t="s">
        <v>14</v>
      </c>
      <c r="F30" s="11"/>
      <c r="G30" s="12" t="n">
        <f aca="false">L30/2</f>
        <v>27.2905498123503</v>
      </c>
      <c r="H30" s="12"/>
      <c r="I30" s="12"/>
      <c r="J30" s="12"/>
      <c r="K30" s="12"/>
      <c r="L30" s="12" t="n">
        <f aca="false">Q30/2</f>
        <v>54.5810996247006</v>
      </c>
      <c r="M30" s="12"/>
      <c r="N30" s="12"/>
      <c r="O30" s="12"/>
      <c r="P30" s="12"/>
      <c r="Q30" s="12" t="n">
        <f aca="false">V30/2</f>
        <v>109.162199249401</v>
      </c>
      <c r="R30" s="12"/>
      <c r="S30" s="12"/>
      <c r="T30" s="12"/>
      <c r="U30" s="12"/>
      <c r="V30" s="12" t="n">
        <f aca="false">AA30/2</f>
        <v>218.324398498802</v>
      </c>
      <c r="W30" s="12"/>
      <c r="X30" s="12"/>
      <c r="Y30" s="12"/>
      <c r="Z30" s="12"/>
      <c r="AA30" s="9" t="n">
        <f aca="false">J6/1.01454533493752</f>
        <v>436.648796997605</v>
      </c>
      <c r="AB30" s="9"/>
      <c r="AC30" s="9"/>
      <c r="AD30" s="9"/>
      <c r="AE30" s="9"/>
      <c r="AF30" s="12" t="n">
        <f aca="false">AA30*2</f>
        <v>873.297593995209</v>
      </c>
      <c r="AG30" s="12"/>
      <c r="AH30" s="12"/>
      <c r="AI30" s="12"/>
      <c r="AJ30" s="12"/>
      <c r="AK30" s="12" t="n">
        <f aca="false">AF30*2</f>
        <v>1746.59518799042</v>
      </c>
      <c r="AL30" s="12"/>
      <c r="AM30" s="12"/>
      <c r="AN30" s="12"/>
      <c r="AO30" s="12"/>
      <c r="AP30" s="12" t="n">
        <f aca="false">AK30*2</f>
        <v>3493.19037598084</v>
      </c>
      <c r="AQ30" s="12"/>
      <c r="AR30" s="12"/>
      <c r="AS30" s="12"/>
      <c r="AT30" s="12"/>
      <c r="AU30" s="12" t="n">
        <f aca="false">AP30*2</f>
        <v>6986.38075196168</v>
      </c>
      <c r="AV30" s="12"/>
      <c r="AW30" s="12"/>
      <c r="AX30" s="12"/>
      <c r="AY30" s="12"/>
      <c r="AZ30" s="13"/>
      <c r="BA30" s="7"/>
      <c r="BB30" s="7"/>
      <c r="BC30" s="7"/>
    </row>
    <row r="31" customFormat="false" ht="14.65" hidden="false" customHeight="false" outlineLevel="0" collapsed="false">
      <c r="A31" s="7"/>
      <c r="B31" s="7"/>
      <c r="C31" s="10" t="n">
        <f aca="false">C30+1</f>
        <v>11</v>
      </c>
      <c r="D31" s="10"/>
      <c r="E31" s="14" t="s">
        <v>15</v>
      </c>
      <c r="F31" s="14"/>
      <c r="G31" s="15" t="n">
        <f aca="false">L31/2</f>
        <v>28.9133303509593</v>
      </c>
      <c r="H31" s="15"/>
      <c r="I31" s="15"/>
      <c r="J31" s="15"/>
      <c r="K31" s="15"/>
      <c r="L31" s="15" t="n">
        <f aca="false">Q31/2</f>
        <v>57.8266607019185</v>
      </c>
      <c r="M31" s="15"/>
      <c r="N31" s="15"/>
      <c r="O31" s="15"/>
      <c r="P31" s="15"/>
      <c r="Q31" s="15" t="n">
        <f aca="false">V31/2</f>
        <v>115.653321403837</v>
      </c>
      <c r="R31" s="15"/>
      <c r="S31" s="15"/>
      <c r="T31" s="15"/>
      <c r="U31" s="15"/>
      <c r="V31" s="15" t="n">
        <f aca="false">AA31/2</f>
        <v>231.306642807674</v>
      </c>
      <c r="W31" s="15"/>
      <c r="X31" s="15"/>
      <c r="Y31" s="15"/>
      <c r="Z31" s="15"/>
      <c r="AA31" s="15" t="n">
        <f aca="false">AA30*1.0594630943593</f>
        <v>462.613285615348</v>
      </c>
      <c r="AB31" s="15"/>
      <c r="AC31" s="15"/>
      <c r="AD31" s="15"/>
      <c r="AE31" s="15"/>
      <c r="AF31" s="15" t="n">
        <f aca="false">AA31*2</f>
        <v>925.226571230696</v>
      </c>
      <c r="AG31" s="15"/>
      <c r="AH31" s="15"/>
      <c r="AI31" s="15"/>
      <c r="AJ31" s="15"/>
      <c r="AK31" s="15" t="n">
        <f aca="false">AF31*2</f>
        <v>1850.45314246139</v>
      </c>
      <c r="AL31" s="15"/>
      <c r="AM31" s="15"/>
      <c r="AN31" s="15"/>
      <c r="AO31" s="15"/>
      <c r="AP31" s="15" t="n">
        <f aca="false">AK31*2</f>
        <v>3700.90628492278</v>
      </c>
      <c r="AQ31" s="15"/>
      <c r="AR31" s="15"/>
      <c r="AS31" s="15"/>
      <c r="AT31" s="15"/>
      <c r="AU31" s="15" t="n">
        <f aca="false">AP31*2</f>
        <v>7401.81256984557</v>
      </c>
      <c r="AV31" s="15"/>
      <c r="AW31" s="15"/>
      <c r="AX31" s="15"/>
      <c r="AY31" s="15"/>
      <c r="AZ31" s="13"/>
      <c r="BA31" s="7"/>
      <c r="BB31" s="7"/>
      <c r="BC31" s="7"/>
    </row>
    <row r="32" customFormat="false" ht="14.65" hidden="false" customHeight="false" outlineLevel="0" collapsed="false">
      <c r="A32" s="7"/>
      <c r="B32" s="7"/>
      <c r="C32" s="10" t="n">
        <f aca="false">C31+1</f>
        <v>12</v>
      </c>
      <c r="D32" s="10"/>
      <c r="E32" s="11" t="s">
        <v>16</v>
      </c>
      <c r="F32" s="11"/>
      <c r="G32" s="12" t="n">
        <f aca="false">L32/2</f>
        <v>30.63260644186</v>
      </c>
      <c r="H32" s="12"/>
      <c r="I32" s="12"/>
      <c r="J32" s="12"/>
      <c r="K32" s="12"/>
      <c r="L32" s="12" t="n">
        <f aca="false">Q32/2</f>
        <v>61.2652128837199</v>
      </c>
      <c r="M32" s="12"/>
      <c r="N32" s="12"/>
      <c r="O32" s="12"/>
      <c r="P32" s="12"/>
      <c r="Q32" s="12" t="n">
        <f aca="false">V32/2</f>
        <v>122.53042576744</v>
      </c>
      <c r="R32" s="12"/>
      <c r="S32" s="12"/>
      <c r="T32" s="12"/>
      <c r="U32" s="12"/>
      <c r="V32" s="12" t="n">
        <f aca="false">AA32/2</f>
        <v>245.06085153488</v>
      </c>
      <c r="W32" s="12"/>
      <c r="X32" s="12"/>
      <c r="Y32" s="12"/>
      <c r="Z32" s="12"/>
      <c r="AA32" s="12" t="n">
        <f aca="false">AA31*1.0594630943593</f>
        <v>490.121703069759</v>
      </c>
      <c r="AB32" s="12"/>
      <c r="AC32" s="12"/>
      <c r="AD32" s="12"/>
      <c r="AE32" s="12"/>
      <c r="AF32" s="12" t="n">
        <f aca="false">AA32*2</f>
        <v>980.243406139519</v>
      </c>
      <c r="AG32" s="12"/>
      <c r="AH32" s="12"/>
      <c r="AI32" s="12"/>
      <c r="AJ32" s="12"/>
      <c r="AK32" s="12" t="n">
        <f aca="false">AF32*2</f>
        <v>1960.48681227904</v>
      </c>
      <c r="AL32" s="12"/>
      <c r="AM32" s="12"/>
      <c r="AN32" s="12"/>
      <c r="AO32" s="12"/>
      <c r="AP32" s="12" t="n">
        <f aca="false">AK32*2</f>
        <v>3920.97362455807</v>
      </c>
      <c r="AQ32" s="12"/>
      <c r="AR32" s="12"/>
      <c r="AS32" s="12"/>
      <c r="AT32" s="12"/>
      <c r="AU32" s="12" t="n">
        <f aca="false">AP32*2</f>
        <v>7841.94724911615</v>
      </c>
      <c r="AV32" s="12"/>
      <c r="AW32" s="12"/>
      <c r="AX32" s="12"/>
      <c r="AY32" s="12"/>
      <c r="AZ32" s="13"/>
      <c r="BA32" s="7"/>
      <c r="BB32" s="7"/>
      <c r="BC32" s="7"/>
    </row>
    <row r="33" customFormat="false" ht="12.8" hidden="false" customHeight="true" outlineLevel="0" collapsed="false">
      <c r="A33" s="7"/>
      <c r="B33" s="7"/>
      <c r="C33" s="16" t="s">
        <v>28</v>
      </c>
      <c r="D33" s="16"/>
      <c r="E33" s="16"/>
      <c r="F33" s="16"/>
      <c r="G33" s="17" t="s">
        <v>18</v>
      </c>
      <c r="H33" s="17"/>
      <c r="I33" s="17"/>
      <c r="J33" s="17"/>
      <c r="K33" s="17"/>
      <c r="L33" s="17" t="s">
        <v>19</v>
      </c>
      <c r="M33" s="17"/>
      <c r="N33" s="17"/>
      <c r="O33" s="17"/>
      <c r="P33" s="17"/>
      <c r="Q33" s="17" t="s">
        <v>20</v>
      </c>
      <c r="R33" s="17"/>
      <c r="S33" s="17"/>
      <c r="T33" s="17"/>
      <c r="U33" s="17"/>
      <c r="V33" s="17" t="s">
        <v>21</v>
      </c>
      <c r="W33" s="17"/>
      <c r="X33" s="17"/>
      <c r="Y33" s="17"/>
      <c r="Z33" s="17"/>
      <c r="AA33" s="18" t="s">
        <v>22</v>
      </c>
      <c r="AB33" s="18"/>
      <c r="AC33" s="18"/>
      <c r="AD33" s="18"/>
      <c r="AE33" s="18"/>
      <c r="AF33" s="18" t="s">
        <v>23</v>
      </c>
      <c r="AG33" s="18"/>
      <c r="AH33" s="18"/>
      <c r="AI33" s="18"/>
      <c r="AJ33" s="18"/>
      <c r="AK33" s="18" t="s">
        <v>24</v>
      </c>
      <c r="AL33" s="18"/>
      <c r="AM33" s="18"/>
      <c r="AN33" s="18"/>
      <c r="AO33" s="18"/>
      <c r="AP33" s="18" t="s">
        <v>25</v>
      </c>
      <c r="AQ33" s="18"/>
      <c r="AR33" s="18"/>
      <c r="AS33" s="18"/>
      <c r="AT33" s="18"/>
      <c r="AU33" s="18" t="s">
        <v>26</v>
      </c>
      <c r="AV33" s="18"/>
      <c r="AW33" s="18"/>
      <c r="AX33" s="18"/>
      <c r="AY33" s="18"/>
      <c r="AZ33" s="13"/>
      <c r="BA33" s="7"/>
      <c r="BB33" s="7"/>
      <c r="BC33" s="7"/>
    </row>
    <row r="34" customFormat="false" ht="12.8" hidden="false" customHeight="false" outlineLevel="0" collapsed="false">
      <c r="A34" s="7"/>
      <c r="B34" s="7"/>
      <c r="C34" s="16" t="s">
        <v>27</v>
      </c>
      <c r="D34" s="16"/>
      <c r="E34" s="16"/>
      <c r="F34" s="16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3"/>
      <c r="BA34" s="7"/>
      <c r="BB34" s="7"/>
      <c r="BC34" s="7"/>
    </row>
    <row r="35" customFormat="false" ht="14.65" hidden="false" customHeight="false" outlineLevel="0" collapsed="false">
      <c r="A35" s="7"/>
      <c r="B35" s="7"/>
      <c r="C35" s="10" t="n">
        <v>1</v>
      </c>
      <c r="D35" s="10"/>
      <c r="E35" s="11" t="s">
        <v>5</v>
      </c>
      <c r="F35" s="11"/>
      <c r="G35" s="12" t="n">
        <f aca="false">L35/2</f>
        <v>15.9944138973258</v>
      </c>
      <c r="H35" s="12"/>
      <c r="I35" s="12"/>
      <c r="J35" s="12"/>
      <c r="K35" s="12"/>
      <c r="L35" s="12" t="n">
        <f aca="false">Q35/2</f>
        <v>31.9888277946516</v>
      </c>
      <c r="M35" s="12"/>
      <c r="N35" s="12"/>
      <c r="O35" s="12"/>
      <c r="P35" s="12"/>
      <c r="Q35" s="12" t="n">
        <f aca="false">V35/2</f>
        <v>63.9776555893031</v>
      </c>
      <c r="R35" s="12"/>
      <c r="S35" s="12"/>
      <c r="T35" s="12"/>
      <c r="U35" s="12"/>
      <c r="V35" s="12" t="n">
        <f aca="false">AA35/2</f>
        <v>127.955311178606</v>
      </c>
      <c r="W35" s="12"/>
      <c r="X35" s="12"/>
      <c r="Y35" s="12"/>
      <c r="Z35" s="12"/>
      <c r="AA35" s="12" t="n">
        <f aca="false">AF35/2</f>
        <v>255.910622357212</v>
      </c>
      <c r="AB35" s="12"/>
      <c r="AC35" s="12"/>
      <c r="AD35" s="12"/>
      <c r="AE35" s="12"/>
      <c r="AF35" s="12" t="n">
        <f aca="false">AA46*1.0594630943593</f>
        <v>511.821244714425</v>
      </c>
      <c r="AG35" s="12"/>
      <c r="AH35" s="12"/>
      <c r="AI35" s="12"/>
      <c r="AJ35" s="12"/>
      <c r="AK35" s="12" t="n">
        <f aca="false">AF35*2</f>
        <v>1023.64248942885</v>
      </c>
      <c r="AL35" s="12"/>
      <c r="AM35" s="12"/>
      <c r="AN35" s="12"/>
      <c r="AO35" s="12"/>
      <c r="AP35" s="12" t="n">
        <f aca="false">AK35*2</f>
        <v>2047.2849788577</v>
      </c>
      <c r="AQ35" s="12"/>
      <c r="AR35" s="12"/>
      <c r="AS35" s="12"/>
      <c r="AT35" s="12"/>
      <c r="AU35" s="12" t="n">
        <f aca="false">AP35*2</f>
        <v>4094.5699577154</v>
      </c>
      <c r="AV35" s="12"/>
      <c r="AW35" s="12"/>
      <c r="AX35" s="12"/>
      <c r="AY35" s="12"/>
      <c r="AZ35" s="13"/>
      <c r="BA35" s="7"/>
      <c r="BB35" s="7"/>
      <c r="BC35" s="7"/>
    </row>
    <row r="36" customFormat="false" ht="14.65" hidden="false" customHeight="false" outlineLevel="0" collapsed="false">
      <c r="A36" s="7"/>
      <c r="B36" s="7"/>
      <c r="C36" s="10" t="n">
        <f aca="false">C35+1</f>
        <v>2</v>
      </c>
      <c r="D36" s="10"/>
      <c r="E36" s="14" t="s">
        <v>6</v>
      </c>
      <c r="F36" s="14"/>
      <c r="G36" s="15" t="n">
        <f aca="false">L36/2</f>
        <v>16.9454912401242</v>
      </c>
      <c r="H36" s="15"/>
      <c r="I36" s="15"/>
      <c r="J36" s="15"/>
      <c r="K36" s="15"/>
      <c r="L36" s="15" t="n">
        <f aca="false">Q36/2</f>
        <v>33.8909824802483</v>
      </c>
      <c r="M36" s="15"/>
      <c r="N36" s="15"/>
      <c r="O36" s="15"/>
      <c r="P36" s="15"/>
      <c r="Q36" s="15" t="n">
        <f aca="false">V36/2</f>
        <v>67.7819649604966</v>
      </c>
      <c r="R36" s="15"/>
      <c r="S36" s="15"/>
      <c r="T36" s="15"/>
      <c r="U36" s="15"/>
      <c r="V36" s="15" t="n">
        <f aca="false">AA36/2</f>
        <v>135.563929920993</v>
      </c>
      <c r="W36" s="15"/>
      <c r="X36" s="15"/>
      <c r="Y36" s="15"/>
      <c r="Z36" s="15"/>
      <c r="AA36" s="15" t="n">
        <f aca="false">AA37/1.0594630943593</f>
        <v>271.127859841987</v>
      </c>
      <c r="AB36" s="15"/>
      <c r="AC36" s="15"/>
      <c r="AD36" s="15"/>
      <c r="AE36" s="15"/>
      <c r="AF36" s="15" t="n">
        <f aca="false">AF35*1.0594630943593</f>
        <v>542.255719683973</v>
      </c>
      <c r="AG36" s="15"/>
      <c r="AH36" s="15"/>
      <c r="AI36" s="15"/>
      <c r="AJ36" s="15"/>
      <c r="AK36" s="15" t="n">
        <f aca="false">AF36*2</f>
        <v>1084.51143936795</v>
      </c>
      <c r="AL36" s="15"/>
      <c r="AM36" s="15"/>
      <c r="AN36" s="15"/>
      <c r="AO36" s="15"/>
      <c r="AP36" s="15" t="n">
        <f aca="false">AK36*2</f>
        <v>2169.02287873589</v>
      </c>
      <c r="AQ36" s="15"/>
      <c r="AR36" s="15"/>
      <c r="AS36" s="15"/>
      <c r="AT36" s="15"/>
      <c r="AU36" s="15" t="n">
        <f aca="false">AP36*2</f>
        <v>4338.04575747178</v>
      </c>
      <c r="AV36" s="15"/>
      <c r="AW36" s="15"/>
      <c r="AX36" s="15"/>
      <c r="AY36" s="15"/>
      <c r="AZ36" s="13"/>
      <c r="BA36" s="7"/>
      <c r="BB36" s="7"/>
      <c r="BC36" s="7"/>
    </row>
    <row r="37" customFormat="false" ht="14.65" hidden="false" customHeight="false" outlineLevel="0" collapsed="false">
      <c r="A37" s="7"/>
      <c r="B37" s="7"/>
      <c r="C37" s="10" t="n">
        <f aca="false">C36+1</f>
        <v>3</v>
      </c>
      <c r="D37" s="10"/>
      <c r="E37" s="11" t="s">
        <v>7</v>
      </c>
      <c r="F37" s="11"/>
      <c r="G37" s="12" t="n">
        <f aca="false">L37/2</f>
        <v>17.9531225847004</v>
      </c>
      <c r="H37" s="12"/>
      <c r="I37" s="12"/>
      <c r="J37" s="12"/>
      <c r="K37" s="12"/>
      <c r="L37" s="12" t="n">
        <f aca="false">Q37/2</f>
        <v>35.9062451694007</v>
      </c>
      <c r="M37" s="12"/>
      <c r="N37" s="12"/>
      <c r="O37" s="12"/>
      <c r="P37" s="12"/>
      <c r="Q37" s="12" t="n">
        <f aca="false">V37/2</f>
        <v>71.8124903388014</v>
      </c>
      <c r="R37" s="12"/>
      <c r="S37" s="12"/>
      <c r="T37" s="12"/>
      <c r="U37" s="12"/>
      <c r="V37" s="12" t="n">
        <f aca="false">AA37/2</f>
        <v>143.624980677603</v>
      </c>
      <c r="W37" s="12"/>
      <c r="X37" s="12"/>
      <c r="Y37" s="12"/>
      <c r="Z37" s="12"/>
      <c r="AA37" s="12" t="n">
        <f aca="false">AF37/2</f>
        <v>287.249961355206</v>
      </c>
      <c r="AB37" s="12"/>
      <c r="AC37" s="12"/>
      <c r="AD37" s="12"/>
      <c r="AE37" s="12"/>
      <c r="AF37" s="12" t="n">
        <f aca="false">AF36*1.0594630943593</f>
        <v>574.499922710411</v>
      </c>
      <c r="AG37" s="12"/>
      <c r="AH37" s="12"/>
      <c r="AI37" s="12"/>
      <c r="AJ37" s="12"/>
      <c r="AK37" s="12" t="n">
        <f aca="false">AF37*2</f>
        <v>1148.99984542082</v>
      </c>
      <c r="AL37" s="12"/>
      <c r="AM37" s="12"/>
      <c r="AN37" s="12"/>
      <c r="AO37" s="12"/>
      <c r="AP37" s="12" t="n">
        <f aca="false">AK37*2</f>
        <v>2297.99969084164</v>
      </c>
      <c r="AQ37" s="12"/>
      <c r="AR37" s="12"/>
      <c r="AS37" s="12"/>
      <c r="AT37" s="12"/>
      <c r="AU37" s="12" t="n">
        <f aca="false">AP37*2</f>
        <v>4595.99938168329</v>
      </c>
      <c r="AV37" s="12"/>
      <c r="AW37" s="12"/>
      <c r="AX37" s="12"/>
      <c r="AY37" s="12"/>
      <c r="AZ37" s="13"/>
      <c r="BA37" s="7"/>
      <c r="BB37" s="7"/>
      <c r="BC37" s="7"/>
    </row>
    <row r="38" customFormat="false" ht="14.65" hidden="false" customHeight="false" outlineLevel="0" collapsed="false">
      <c r="A38" s="7"/>
      <c r="B38" s="7"/>
      <c r="C38" s="10" t="n">
        <f aca="false">C37+1</f>
        <v>4</v>
      </c>
      <c r="D38" s="10"/>
      <c r="E38" s="14" t="s">
        <v>8</v>
      </c>
      <c r="F38" s="14"/>
      <c r="G38" s="15" t="n">
        <f aca="false">L38/2</f>
        <v>19.0206708069975</v>
      </c>
      <c r="H38" s="15"/>
      <c r="I38" s="15"/>
      <c r="J38" s="15"/>
      <c r="K38" s="15"/>
      <c r="L38" s="15" t="n">
        <f aca="false">Q38/2</f>
        <v>38.0413416139949</v>
      </c>
      <c r="M38" s="15"/>
      <c r="N38" s="15"/>
      <c r="O38" s="15"/>
      <c r="P38" s="15"/>
      <c r="Q38" s="15" t="n">
        <f aca="false">V38/2</f>
        <v>76.0826832279898</v>
      </c>
      <c r="R38" s="15"/>
      <c r="S38" s="15"/>
      <c r="T38" s="15"/>
      <c r="U38" s="15"/>
      <c r="V38" s="15" t="n">
        <f aca="false">AA38/2</f>
        <v>152.16536645598</v>
      </c>
      <c r="W38" s="15"/>
      <c r="X38" s="15"/>
      <c r="Y38" s="15"/>
      <c r="Z38" s="15"/>
      <c r="AA38" s="15" t="n">
        <f aca="false">AA39/1.0594630943593</f>
        <v>304.330732911959</v>
      </c>
      <c r="AB38" s="15"/>
      <c r="AC38" s="15"/>
      <c r="AD38" s="15"/>
      <c r="AE38" s="15"/>
      <c r="AF38" s="15" t="n">
        <f aca="false">AA38*2</f>
        <v>608.661465823919</v>
      </c>
      <c r="AG38" s="15"/>
      <c r="AH38" s="15"/>
      <c r="AI38" s="15"/>
      <c r="AJ38" s="15"/>
      <c r="AK38" s="15" t="n">
        <f aca="false">AF38*2</f>
        <v>1217.32293164784</v>
      </c>
      <c r="AL38" s="15"/>
      <c r="AM38" s="15"/>
      <c r="AN38" s="15"/>
      <c r="AO38" s="15"/>
      <c r="AP38" s="15" t="n">
        <f aca="false">AK38*2</f>
        <v>2434.64586329567</v>
      </c>
      <c r="AQ38" s="15"/>
      <c r="AR38" s="15"/>
      <c r="AS38" s="15"/>
      <c r="AT38" s="15"/>
      <c r="AU38" s="15" t="n">
        <f aca="false">AP38*2</f>
        <v>4869.29172659135</v>
      </c>
      <c r="AV38" s="15"/>
      <c r="AW38" s="15"/>
      <c r="AX38" s="15"/>
      <c r="AY38" s="15"/>
      <c r="AZ38" s="13"/>
      <c r="BA38" s="7"/>
      <c r="BB38" s="7"/>
      <c r="BC38" s="7"/>
    </row>
    <row r="39" customFormat="false" ht="14.65" hidden="false" customHeight="false" outlineLevel="0" collapsed="false">
      <c r="A39" s="7"/>
      <c r="B39" s="7"/>
      <c r="C39" s="10" t="n">
        <f aca="false">C38+1</f>
        <v>5</v>
      </c>
      <c r="D39" s="10"/>
      <c r="E39" s="11" t="s">
        <v>9</v>
      </c>
      <c r="F39" s="11"/>
      <c r="G39" s="12" t="n">
        <f aca="false">L39/2</f>
        <v>20.1516987499711</v>
      </c>
      <c r="H39" s="12"/>
      <c r="I39" s="12"/>
      <c r="J39" s="12"/>
      <c r="K39" s="12"/>
      <c r="L39" s="12" t="n">
        <f aca="false">Q39/2</f>
        <v>40.3033974999423</v>
      </c>
      <c r="M39" s="12"/>
      <c r="N39" s="12"/>
      <c r="O39" s="12"/>
      <c r="P39" s="12"/>
      <c r="Q39" s="12" t="n">
        <f aca="false">V39/2</f>
        <v>80.6067949998845</v>
      </c>
      <c r="R39" s="12"/>
      <c r="S39" s="12"/>
      <c r="T39" s="12"/>
      <c r="U39" s="12"/>
      <c r="V39" s="12" t="n">
        <f aca="false">AA39/2</f>
        <v>161.213589999769</v>
      </c>
      <c r="W39" s="12"/>
      <c r="X39" s="12"/>
      <c r="Y39" s="12"/>
      <c r="Z39" s="12"/>
      <c r="AA39" s="12" t="n">
        <f aca="false">AA40/1.0594630943593</f>
        <v>322.427179999538</v>
      </c>
      <c r="AB39" s="12"/>
      <c r="AC39" s="12"/>
      <c r="AD39" s="12"/>
      <c r="AE39" s="12"/>
      <c r="AF39" s="12" t="n">
        <f aca="false">AA39*2</f>
        <v>644.854359999076</v>
      </c>
      <c r="AG39" s="12"/>
      <c r="AH39" s="12"/>
      <c r="AI39" s="12"/>
      <c r="AJ39" s="12"/>
      <c r="AK39" s="12" t="n">
        <f aca="false">AF39*2</f>
        <v>1289.70871999815</v>
      </c>
      <c r="AL39" s="12"/>
      <c r="AM39" s="12"/>
      <c r="AN39" s="12"/>
      <c r="AO39" s="12"/>
      <c r="AP39" s="12" t="n">
        <f aca="false">AK39*2</f>
        <v>2579.4174399963</v>
      </c>
      <c r="AQ39" s="12"/>
      <c r="AR39" s="12"/>
      <c r="AS39" s="12"/>
      <c r="AT39" s="12"/>
      <c r="AU39" s="12" t="n">
        <f aca="false">AP39*2</f>
        <v>5158.83487999261</v>
      </c>
      <c r="AV39" s="12"/>
      <c r="AW39" s="12"/>
      <c r="AX39" s="12"/>
      <c r="AY39" s="12"/>
      <c r="AZ39" s="13"/>
      <c r="BA39" s="7"/>
      <c r="BB39" s="7"/>
      <c r="BC39" s="7"/>
    </row>
    <row r="40" customFormat="false" ht="14.65" hidden="false" customHeight="false" outlineLevel="0" collapsed="false">
      <c r="A40" s="7"/>
      <c r="B40" s="7"/>
      <c r="C40" s="10" t="n">
        <f aca="false">C39+1</f>
        <v>6</v>
      </c>
      <c r="D40" s="10"/>
      <c r="E40" s="11" t="s">
        <v>10</v>
      </c>
      <c r="F40" s="11"/>
      <c r="G40" s="12" t="n">
        <f aca="false">L40/2</f>
        <v>21.3499811142408</v>
      </c>
      <c r="H40" s="12"/>
      <c r="I40" s="12"/>
      <c r="J40" s="12"/>
      <c r="K40" s="12"/>
      <c r="L40" s="12" t="n">
        <f aca="false">Q40/2</f>
        <v>42.6999622284817</v>
      </c>
      <c r="M40" s="12"/>
      <c r="N40" s="12"/>
      <c r="O40" s="12"/>
      <c r="P40" s="12"/>
      <c r="Q40" s="12" t="n">
        <f aca="false">V40/2</f>
        <v>85.3999244569634</v>
      </c>
      <c r="R40" s="12"/>
      <c r="S40" s="12"/>
      <c r="T40" s="12"/>
      <c r="U40" s="12"/>
      <c r="V40" s="12" t="n">
        <f aca="false">AA40/2</f>
        <v>170.799848913927</v>
      </c>
      <c r="W40" s="12"/>
      <c r="X40" s="12"/>
      <c r="Y40" s="12"/>
      <c r="Z40" s="12"/>
      <c r="AA40" s="12" t="n">
        <f aca="false">AA41/1.0594630943593</f>
        <v>341.599697827854</v>
      </c>
      <c r="AB40" s="12"/>
      <c r="AC40" s="12"/>
      <c r="AD40" s="12"/>
      <c r="AE40" s="12"/>
      <c r="AF40" s="12" t="n">
        <f aca="false">AA40*2</f>
        <v>683.199395655707</v>
      </c>
      <c r="AG40" s="12"/>
      <c r="AH40" s="12"/>
      <c r="AI40" s="12"/>
      <c r="AJ40" s="12"/>
      <c r="AK40" s="12" t="n">
        <f aca="false">AF40*2</f>
        <v>1366.39879131141</v>
      </c>
      <c r="AL40" s="12"/>
      <c r="AM40" s="12"/>
      <c r="AN40" s="12"/>
      <c r="AO40" s="12"/>
      <c r="AP40" s="12" t="n">
        <f aca="false">AK40*2</f>
        <v>2732.79758262283</v>
      </c>
      <c r="AQ40" s="12"/>
      <c r="AR40" s="12"/>
      <c r="AS40" s="12"/>
      <c r="AT40" s="12"/>
      <c r="AU40" s="12" t="n">
        <f aca="false">AP40*2</f>
        <v>5465.59516524566</v>
      </c>
      <c r="AV40" s="12"/>
      <c r="AW40" s="12"/>
      <c r="AX40" s="12"/>
      <c r="AY40" s="12"/>
      <c r="AZ40" s="13"/>
      <c r="BA40" s="7"/>
      <c r="BB40" s="7"/>
      <c r="BC40" s="7"/>
    </row>
    <row r="41" customFormat="false" ht="14.65" hidden="false" customHeight="false" outlineLevel="0" collapsed="false">
      <c r="A41" s="7"/>
      <c r="B41" s="7"/>
      <c r="C41" s="10" t="n">
        <f aca="false">C40+1</f>
        <v>7</v>
      </c>
      <c r="D41" s="10"/>
      <c r="E41" s="14" t="s">
        <v>11</v>
      </c>
      <c r="F41" s="14"/>
      <c r="G41" s="15" t="n">
        <f aca="false">L41/2</f>
        <v>22.6195170558062</v>
      </c>
      <c r="H41" s="15"/>
      <c r="I41" s="15"/>
      <c r="J41" s="15"/>
      <c r="K41" s="15"/>
      <c r="L41" s="15" t="n">
        <f aca="false">Q41/2</f>
        <v>45.2390341116124</v>
      </c>
      <c r="M41" s="15"/>
      <c r="N41" s="15"/>
      <c r="O41" s="15"/>
      <c r="P41" s="15"/>
      <c r="Q41" s="15" t="n">
        <f aca="false">V41/2</f>
        <v>90.4780682232249</v>
      </c>
      <c r="R41" s="15"/>
      <c r="S41" s="15"/>
      <c r="T41" s="15"/>
      <c r="U41" s="15"/>
      <c r="V41" s="15" t="n">
        <f aca="false">AA41/2</f>
        <v>180.95613644645</v>
      </c>
      <c r="W41" s="15"/>
      <c r="X41" s="15"/>
      <c r="Y41" s="15"/>
      <c r="Z41" s="15"/>
      <c r="AA41" s="15" t="n">
        <f aca="false">AA42/1.0594630943593</f>
        <v>361.9122728929</v>
      </c>
      <c r="AB41" s="15"/>
      <c r="AC41" s="15"/>
      <c r="AD41" s="15"/>
      <c r="AE41" s="15"/>
      <c r="AF41" s="15" t="n">
        <f aca="false">AA41*2</f>
        <v>723.824545785799</v>
      </c>
      <c r="AG41" s="15"/>
      <c r="AH41" s="15"/>
      <c r="AI41" s="15"/>
      <c r="AJ41" s="15"/>
      <c r="AK41" s="15" t="n">
        <f aca="false">AF41*2</f>
        <v>1447.6490915716</v>
      </c>
      <c r="AL41" s="15"/>
      <c r="AM41" s="15"/>
      <c r="AN41" s="15"/>
      <c r="AO41" s="15"/>
      <c r="AP41" s="15" t="n">
        <f aca="false">AK41*2</f>
        <v>2895.2981831432</v>
      </c>
      <c r="AQ41" s="15"/>
      <c r="AR41" s="15"/>
      <c r="AS41" s="15"/>
      <c r="AT41" s="15"/>
      <c r="AU41" s="15" t="n">
        <f aca="false">AP41*2</f>
        <v>5790.59636628639</v>
      </c>
      <c r="AV41" s="15"/>
      <c r="AW41" s="15"/>
      <c r="AX41" s="15"/>
      <c r="AY41" s="15"/>
      <c r="AZ41" s="13"/>
      <c r="BA41" s="7"/>
      <c r="BB41" s="7"/>
      <c r="BC41" s="7"/>
    </row>
    <row r="42" customFormat="false" ht="14.65" hidden="false" customHeight="false" outlineLevel="0" collapsed="false">
      <c r="A42" s="7"/>
      <c r="B42" s="7"/>
      <c r="C42" s="10" t="n">
        <f aca="false">C41+1</f>
        <v>8</v>
      </c>
      <c r="D42" s="10"/>
      <c r="E42" s="11" t="s">
        <v>12</v>
      </c>
      <c r="F42" s="11"/>
      <c r="G42" s="12" t="n">
        <f aca="false">L42/2</f>
        <v>23.9645435328574</v>
      </c>
      <c r="H42" s="12"/>
      <c r="I42" s="12"/>
      <c r="J42" s="12"/>
      <c r="K42" s="12"/>
      <c r="L42" s="12" t="n">
        <f aca="false">Q42/2</f>
        <v>47.9290870657148</v>
      </c>
      <c r="M42" s="12"/>
      <c r="N42" s="12"/>
      <c r="O42" s="12"/>
      <c r="P42" s="12"/>
      <c r="Q42" s="12" t="n">
        <f aca="false">V42/2</f>
        <v>95.8581741314297</v>
      </c>
      <c r="R42" s="12"/>
      <c r="S42" s="12"/>
      <c r="T42" s="12"/>
      <c r="U42" s="12"/>
      <c r="V42" s="12" t="n">
        <f aca="false">AA42/2</f>
        <v>191.716348262859</v>
      </c>
      <c r="W42" s="12"/>
      <c r="X42" s="12"/>
      <c r="Y42" s="12"/>
      <c r="Z42" s="12"/>
      <c r="AA42" s="12" t="n">
        <f aca="false">AA43/1.0594630943593</f>
        <v>383.432696525719</v>
      </c>
      <c r="AB42" s="12"/>
      <c r="AC42" s="12"/>
      <c r="AD42" s="12"/>
      <c r="AE42" s="12"/>
      <c r="AF42" s="12" t="n">
        <f aca="false">AA42*2</f>
        <v>766.865393051437</v>
      </c>
      <c r="AG42" s="12"/>
      <c r="AH42" s="12"/>
      <c r="AI42" s="12"/>
      <c r="AJ42" s="12"/>
      <c r="AK42" s="12" t="n">
        <f aca="false">AF42*2</f>
        <v>1533.73078610287</v>
      </c>
      <c r="AL42" s="12"/>
      <c r="AM42" s="12"/>
      <c r="AN42" s="12"/>
      <c r="AO42" s="12"/>
      <c r="AP42" s="12" t="n">
        <f aca="false">AK42*2</f>
        <v>3067.46157220575</v>
      </c>
      <c r="AQ42" s="12"/>
      <c r="AR42" s="12"/>
      <c r="AS42" s="12"/>
      <c r="AT42" s="12"/>
      <c r="AU42" s="12" t="n">
        <f aca="false">AP42*2</f>
        <v>6134.9231444115</v>
      </c>
      <c r="AV42" s="12"/>
      <c r="AW42" s="12"/>
      <c r="AX42" s="12"/>
      <c r="AY42" s="12"/>
      <c r="AZ42" s="13"/>
      <c r="BA42" s="7"/>
      <c r="BB42" s="7"/>
      <c r="BC42" s="7"/>
    </row>
    <row r="43" customFormat="false" ht="14.65" hidden="false" customHeight="false" outlineLevel="0" collapsed="false">
      <c r="A43" s="7"/>
      <c r="B43" s="7"/>
      <c r="C43" s="10" t="n">
        <f aca="false">C42+1</f>
        <v>9</v>
      </c>
      <c r="D43" s="10"/>
      <c r="E43" s="14" t="s">
        <v>13</v>
      </c>
      <c r="F43" s="14"/>
      <c r="G43" s="15" t="n">
        <f aca="false">L43/2</f>
        <v>25.3895494462293</v>
      </c>
      <c r="H43" s="15"/>
      <c r="I43" s="15"/>
      <c r="J43" s="15"/>
      <c r="K43" s="15"/>
      <c r="L43" s="15" t="n">
        <f aca="false">Q43/2</f>
        <v>50.7790988924585</v>
      </c>
      <c r="M43" s="15"/>
      <c r="N43" s="15"/>
      <c r="O43" s="15"/>
      <c r="P43" s="15"/>
      <c r="Q43" s="15" t="n">
        <f aca="false">V43/2</f>
        <v>101.558197784917</v>
      </c>
      <c r="R43" s="15"/>
      <c r="S43" s="15"/>
      <c r="T43" s="15"/>
      <c r="U43" s="15"/>
      <c r="V43" s="15" t="n">
        <f aca="false">AA43/2</f>
        <v>203.116395569834</v>
      </c>
      <c r="W43" s="15"/>
      <c r="X43" s="15"/>
      <c r="Y43" s="15"/>
      <c r="Z43" s="15"/>
      <c r="AA43" s="15" t="n">
        <f aca="false">AA44/1.0594630943593</f>
        <v>406.232791139668</v>
      </c>
      <c r="AB43" s="15"/>
      <c r="AC43" s="15"/>
      <c r="AD43" s="15"/>
      <c r="AE43" s="15"/>
      <c r="AF43" s="15" t="n">
        <f aca="false">AA43*2</f>
        <v>812.465582279337</v>
      </c>
      <c r="AG43" s="15"/>
      <c r="AH43" s="15"/>
      <c r="AI43" s="15"/>
      <c r="AJ43" s="15"/>
      <c r="AK43" s="15" t="n">
        <f aca="false">AF43*2</f>
        <v>1624.93116455867</v>
      </c>
      <c r="AL43" s="15"/>
      <c r="AM43" s="15"/>
      <c r="AN43" s="15"/>
      <c r="AO43" s="15"/>
      <c r="AP43" s="15" t="n">
        <f aca="false">AK43*2</f>
        <v>3249.86232911735</v>
      </c>
      <c r="AQ43" s="15"/>
      <c r="AR43" s="15"/>
      <c r="AS43" s="15"/>
      <c r="AT43" s="15"/>
      <c r="AU43" s="15" t="n">
        <f aca="false">AP43*2</f>
        <v>6499.72465823469</v>
      </c>
      <c r="AV43" s="15"/>
      <c r="AW43" s="15"/>
      <c r="AX43" s="15"/>
      <c r="AY43" s="15"/>
      <c r="AZ43" s="13"/>
      <c r="BA43" s="7"/>
      <c r="BB43" s="7"/>
      <c r="BC43" s="7"/>
    </row>
    <row r="44" customFormat="false" ht="14.65" hidden="false" customHeight="false" outlineLevel="0" collapsed="false">
      <c r="A44" s="7"/>
      <c r="B44" s="7"/>
      <c r="C44" s="10" t="n">
        <f aca="false">C43+1</f>
        <v>10</v>
      </c>
      <c r="D44" s="10"/>
      <c r="E44" s="11" t="s">
        <v>14</v>
      </c>
      <c r="F44" s="11"/>
      <c r="G44" s="12" t="n">
        <f aca="false">L44/2</f>
        <v>26.8992906206905</v>
      </c>
      <c r="H44" s="12"/>
      <c r="I44" s="12"/>
      <c r="J44" s="12"/>
      <c r="K44" s="12"/>
      <c r="L44" s="12" t="n">
        <f aca="false">Q44/2</f>
        <v>53.798581241381</v>
      </c>
      <c r="M44" s="12"/>
      <c r="N44" s="12"/>
      <c r="O44" s="12"/>
      <c r="P44" s="12"/>
      <c r="Q44" s="12" t="n">
        <f aca="false">V44/2</f>
        <v>107.597162482762</v>
      </c>
      <c r="R44" s="12"/>
      <c r="S44" s="12"/>
      <c r="T44" s="12"/>
      <c r="U44" s="12"/>
      <c r="V44" s="12" t="n">
        <f aca="false">AA44/2</f>
        <v>215.194324965524</v>
      </c>
      <c r="W44" s="12"/>
      <c r="X44" s="12"/>
      <c r="Y44" s="12"/>
      <c r="Z44" s="12"/>
      <c r="AA44" s="9" t="n">
        <f aca="false">J6/1.02930223664349</f>
        <v>430.388649931048</v>
      </c>
      <c r="AB44" s="9"/>
      <c r="AC44" s="9"/>
      <c r="AD44" s="9"/>
      <c r="AE44" s="9"/>
      <c r="AF44" s="12" t="n">
        <f aca="false">AA44*2</f>
        <v>860.777299862097</v>
      </c>
      <c r="AG44" s="12"/>
      <c r="AH44" s="12"/>
      <c r="AI44" s="12"/>
      <c r="AJ44" s="12"/>
      <c r="AK44" s="12" t="n">
        <f aca="false">AF44*2</f>
        <v>1721.55459972419</v>
      </c>
      <c r="AL44" s="12"/>
      <c r="AM44" s="12"/>
      <c r="AN44" s="12"/>
      <c r="AO44" s="12"/>
      <c r="AP44" s="12" t="n">
        <f aca="false">AK44*2</f>
        <v>3443.10919944839</v>
      </c>
      <c r="AQ44" s="12"/>
      <c r="AR44" s="12"/>
      <c r="AS44" s="12"/>
      <c r="AT44" s="12"/>
      <c r="AU44" s="12" t="n">
        <f aca="false">AP44*2</f>
        <v>6886.21839889677</v>
      </c>
      <c r="AV44" s="12"/>
      <c r="AW44" s="12"/>
      <c r="AX44" s="12"/>
      <c r="AY44" s="12"/>
      <c r="AZ44" s="13"/>
      <c r="BA44" s="7"/>
      <c r="BB44" s="7"/>
      <c r="BC44" s="7"/>
    </row>
    <row r="45" customFormat="false" ht="14.65" hidden="false" customHeight="false" outlineLevel="0" collapsed="false">
      <c r="A45" s="7"/>
      <c r="B45" s="7"/>
      <c r="C45" s="10" t="n">
        <f aca="false">C44+1</f>
        <v>11</v>
      </c>
      <c r="D45" s="10"/>
      <c r="E45" s="14" t="s">
        <v>15</v>
      </c>
      <c r="F45" s="14"/>
      <c r="G45" s="15" t="n">
        <f aca="false">L45/2</f>
        <v>28.4988056770669</v>
      </c>
      <c r="H45" s="15"/>
      <c r="I45" s="15"/>
      <c r="J45" s="15"/>
      <c r="K45" s="15"/>
      <c r="L45" s="15" t="n">
        <f aca="false">Q45/2</f>
        <v>56.9976113541337</v>
      </c>
      <c r="M45" s="15"/>
      <c r="N45" s="15"/>
      <c r="O45" s="15"/>
      <c r="P45" s="15"/>
      <c r="Q45" s="15" t="n">
        <f aca="false">V45/2</f>
        <v>113.995222708267</v>
      </c>
      <c r="R45" s="15"/>
      <c r="S45" s="15"/>
      <c r="T45" s="15"/>
      <c r="U45" s="15"/>
      <c r="V45" s="15" t="n">
        <f aca="false">AA45/2</f>
        <v>227.990445416535</v>
      </c>
      <c r="W45" s="15"/>
      <c r="X45" s="15"/>
      <c r="Y45" s="15"/>
      <c r="Z45" s="15"/>
      <c r="AA45" s="15" t="n">
        <f aca="false">AA44*1.0594630943593</f>
        <v>455.98089083307</v>
      </c>
      <c r="AB45" s="15"/>
      <c r="AC45" s="15"/>
      <c r="AD45" s="15"/>
      <c r="AE45" s="15"/>
      <c r="AF45" s="15" t="n">
        <f aca="false">AA45*2</f>
        <v>911.96178166614</v>
      </c>
      <c r="AG45" s="15"/>
      <c r="AH45" s="15"/>
      <c r="AI45" s="15"/>
      <c r="AJ45" s="15"/>
      <c r="AK45" s="15" t="n">
        <f aca="false">AF45*2</f>
        <v>1823.92356333228</v>
      </c>
      <c r="AL45" s="15"/>
      <c r="AM45" s="15"/>
      <c r="AN45" s="15"/>
      <c r="AO45" s="15"/>
      <c r="AP45" s="15" t="n">
        <f aca="false">AK45*2</f>
        <v>3647.84712666456</v>
      </c>
      <c r="AQ45" s="15"/>
      <c r="AR45" s="15"/>
      <c r="AS45" s="15"/>
      <c r="AT45" s="15"/>
      <c r="AU45" s="15" t="n">
        <f aca="false">AP45*2</f>
        <v>7295.69425332912</v>
      </c>
      <c r="AV45" s="15"/>
      <c r="AW45" s="15"/>
      <c r="AX45" s="15"/>
      <c r="AY45" s="15"/>
      <c r="AZ45" s="13"/>
      <c r="BA45" s="7"/>
      <c r="BB45" s="7"/>
      <c r="BC45" s="7"/>
    </row>
    <row r="46" customFormat="false" ht="14.65" hidden="false" customHeight="false" outlineLevel="0" collapsed="false">
      <c r="A46" s="7"/>
      <c r="B46" s="7"/>
      <c r="C46" s="10" t="n">
        <f aca="false">C45+1</f>
        <v>12</v>
      </c>
      <c r="D46" s="10"/>
      <c r="E46" s="11" t="s">
        <v>16</v>
      </c>
      <c r="F46" s="11"/>
      <c r="G46" s="12" t="n">
        <f aca="false">L46/2</f>
        <v>30.1934328481697</v>
      </c>
      <c r="H46" s="12"/>
      <c r="I46" s="12"/>
      <c r="J46" s="12"/>
      <c r="K46" s="12"/>
      <c r="L46" s="12" t="n">
        <f aca="false">Q46/2</f>
        <v>60.3868656963393</v>
      </c>
      <c r="M46" s="12"/>
      <c r="N46" s="12"/>
      <c r="O46" s="12"/>
      <c r="P46" s="12"/>
      <c r="Q46" s="12" t="n">
        <f aca="false">V46/2</f>
        <v>120.773731392679</v>
      </c>
      <c r="R46" s="12"/>
      <c r="S46" s="12"/>
      <c r="T46" s="12"/>
      <c r="U46" s="12"/>
      <c r="V46" s="12" t="n">
        <f aca="false">AA46/2</f>
        <v>241.547462785357</v>
      </c>
      <c r="W46" s="12"/>
      <c r="X46" s="12"/>
      <c r="Y46" s="12"/>
      <c r="Z46" s="12"/>
      <c r="AA46" s="12" t="n">
        <f aca="false">AA45*1.0594630943593</f>
        <v>483.094925570714</v>
      </c>
      <c r="AB46" s="12"/>
      <c r="AC46" s="12"/>
      <c r="AD46" s="12"/>
      <c r="AE46" s="12"/>
      <c r="AF46" s="12" t="n">
        <f aca="false">AA46*2</f>
        <v>966.189851141429</v>
      </c>
      <c r="AG46" s="12"/>
      <c r="AH46" s="12"/>
      <c r="AI46" s="12"/>
      <c r="AJ46" s="12"/>
      <c r="AK46" s="12" t="n">
        <f aca="false">AF46*2</f>
        <v>1932.37970228286</v>
      </c>
      <c r="AL46" s="12"/>
      <c r="AM46" s="12"/>
      <c r="AN46" s="12"/>
      <c r="AO46" s="12"/>
      <c r="AP46" s="12" t="n">
        <f aca="false">AK46*2</f>
        <v>3864.75940456572</v>
      </c>
      <c r="AQ46" s="12"/>
      <c r="AR46" s="12"/>
      <c r="AS46" s="12"/>
      <c r="AT46" s="12"/>
      <c r="AU46" s="12" t="n">
        <f aca="false">AP46*2</f>
        <v>7729.51880913143</v>
      </c>
      <c r="AV46" s="12"/>
      <c r="AW46" s="12"/>
      <c r="AX46" s="12"/>
      <c r="AY46" s="12"/>
      <c r="AZ46" s="13"/>
      <c r="BA46" s="7"/>
      <c r="BB46" s="7"/>
      <c r="BC46" s="7"/>
    </row>
    <row r="47" customFormat="false" ht="12.8" hidden="false" customHeight="true" outlineLevel="0" collapsed="false">
      <c r="A47" s="7"/>
      <c r="B47" s="7"/>
      <c r="C47" s="16" t="s">
        <v>29</v>
      </c>
      <c r="D47" s="16"/>
      <c r="E47" s="16"/>
      <c r="F47" s="16"/>
      <c r="G47" s="17" t="s">
        <v>18</v>
      </c>
      <c r="H47" s="17"/>
      <c r="I47" s="17"/>
      <c r="J47" s="17"/>
      <c r="K47" s="17"/>
      <c r="L47" s="17" t="s">
        <v>19</v>
      </c>
      <c r="M47" s="17"/>
      <c r="N47" s="17"/>
      <c r="O47" s="17"/>
      <c r="P47" s="17"/>
      <c r="Q47" s="17" t="s">
        <v>20</v>
      </c>
      <c r="R47" s="17"/>
      <c r="S47" s="17"/>
      <c r="T47" s="17"/>
      <c r="U47" s="17"/>
      <c r="V47" s="17" t="s">
        <v>21</v>
      </c>
      <c r="W47" s="17"/>
      <c r="X47" s="17"/>
      <c r="Y47" s="17"/>
      <c r="Z47" s="17"/>
      <c r="AA47" s="18" t="s">
        <v>22</v>
      </c>
      <c r="AB47" s="18"/>
      <c r="AC47" s="18"/>
      <c r="AD47" s="18"/>
      <c r="AE47" s="18"/>
      <c r="AF47" s="18" t="s">
        <v>23</v>
      </c>
      <c r="AG47" s="18"/>
      <c r="AH47" s="18"/>
      <c r="AI47" s="18"/>
      <c r="AJ47" s="18"/>
      <c r="AK47" s="18" t="s">
        <v>24</v>
      </c>
      <c r="AL47" s="18"/>
      <c r="AM47" s="18"/>
      <c r="AN47" s="18"/>
      <c r="AO47" s="18"/>
      <c r="AP47" s="18" t="s">
        <v>25</v>
      </c>
      <c r="AQ47" s="18"/>
      <c r="AR47" s="18"/>
      <c r="AS47" s="18"/>
      <c r="AT47" s="18"/>
      <c r="AU47" s="18" t="s">
        <v>26</v>
      </c>
      <c r="AV47" s="18"/>
      <c r="AW47" s="18"/>
      <c r="AX47" s="18"/>
      <c r="AY47" s="18"/>
      <c r="AZ47" s="13"/>
      <c r="BA47" s="7"/>
      <c r="BB47" s="7"/>
      <c r="BC47" s="7"/>
    </row>
    <row r="48" customFormat="false" ht="12.8" hidden="false" customHeight="false" outlineLevel="0" collapsed="false">
      <c r="A48" s="7"/>
      <c r="B48" s="7"/>
      <c r="C48" s="16" t="s">
        <v>27</v>
      </c>
      <c r="D48" s="16"/>
      <c r="E48" s="16"/>
      <c r="F48" s="16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3"/>
      <c r="BA48" s="7"/>
      <c r="BB48" s="7"/>
      <c r="BC48" s="7"/>
    </row>
    <row r="49" customFormat="false" ht="14.65" hidden="false" customHeight="false" outlineLevel="0" collapsed="false">
      <c r="A49" s="7"/>
      <c r="B49" s="7"/>
      <c r="C49" s="10" t="n">
        <v>1</v>
      </c>
      <c r="D49" s="10"/>
      <c r="E49" s="11" t="s">
        <v>5</v>
      </c>
      <c r="F49" s="11"/>
      <c r="G49" s="12" t="n">
        <f aca="false">L49/2</f>
        <v>15.7651051624133</v>
      </c>
      <c r="H49" s="12"/>
      <c r="I49" s="12"/>
      <c r="J49" s="12"/>
      <c r="K49" s="12"/>
      <c r="L49" s="12" t="n">
        <f aca="false">Q49/2</f>
        <v>31.5302103248265</v>
      </c>
      <c r="M49" s="12"/>
      <c r="N49" s="12"/>
      <c r="O49" s="12"/>
      <c r="P49" s="12"/>
      <c r="Q49" s="12" t="n">
        <f aca="false">V49/2</f>
        <v>63.060420649653</v>
      </c>
      <c r="R49" s="12"/>
      <c r="S49" s="12"/>
      <c r="T49" s="12"/>
      <c r="U49" s="12"/>
      <c r="V49" s="12" t="n">
        <f aca="false">AA49/2</f>
        <v>126.120841299306</v>
      </c>
      <c r="W49" s="12"/>
      <c r="X49" s="12"/>
      <c r="Y49" s="12"/>
      <c r="Z49" s="12"/>
      <c r="AA49" s="12" t="n">
        <f aca="false">AF49/2</f>
        <v>252.241682598612</v>
      </c>
      <c r="AB49" s="12"/>
      <c r="AC49" s="12"/>
      <c r="AD49" s="12"/>
      <c r="AE49" s="12"/>
      <c r="AF49" s="12" t="n">
        <f aca="false">AA60*1.0594630943593</f>
        <v>504.483365197224</v>
      </c>
      <c r="AG49" s="12"/>
      <c r="AH49" s="12"/>
      <c r="AI49" s="12"/>
      <c r="AJ49" s="12"/>
      <c r="AK49" s="12" t="n">
        <f aca="false">AF49*2</f>
        <v>1008.96673039445</v>
      </c>
      <c r="AL49" s="12"/>
      <c r="AM49" s="12"/>
      <c r="AN49" s="12"/>
      <c r="AO49" s="12"/>
      <c r="AP49" s="12" t="n">
        <f aca="false">AK49*2</f>
        <v>2017.9334607889</v>
      </c>
      <c r="AQ49" s="12"/>
      <c r="AR49" s="12"/>
      <c r="AS49" s="12"/>
      <c r="AT49" s="12"/>
      <c r="AU49" s="12" t="n">
        <f aca="false">AP49*2</f>
        <v>4035.86692157779</v>
      </c>
      <c r="AV49" s="12"/>
      <c r="AW49" s="12"/>
      <c r="AX49" s="12"/>
      <c r="AY49" s="12"/>
      <c r="AZ49" s="13"/>
      <c r="BA49" s="7"/>
      <c r="BB49" s="7"/>
      <c r="BC49" s="7"/>
    </row>
    <row r="50" customFormat="false" ht="14.65" hidden="false" customHeight="false" outlineLevel="0" collapsed="false">
      <c r="A50" s="7"/>
      <c r="B50" s="7"/>
      <c r="C50" s="10" t="n">
        <f aca="false">C49+1</f>
        <v>2</v>
      </c>
      <c r="D50" s="10"/>
      <c r="E50" s="14" t="s">
        <v>6</v>
      </c>
      <c r="F50" s="14"/>
      <c r="G50" s="15" t="n">
        <f aca="false">L50/2</f>
        <v>16.7025470982701</v>
      </c>
      <c r="H50" s="15"/>
      <c r="I50" s="15"/>
      <c r="J50" s="15"/>
      <c r="K50" s="15"/>
      <c r="L50" s="15" t="n">
        <f aca="false">Q50/2</f>
        <v>33.4050941965402</v>
      </c>
      <c r="M50" s="15"/>
      <c r="N50" s="15"/>
      <c r="O50" s="15"/>
      <c r="P50" s="15"/>
      <c r="Q50" s="15" t="n">
        <f aca="false">V50/2</f>
        <v>66.8101883930805</v>
      </c>
      <c r="R50" s="15"/>
      <c r="S50" s="15"/>
      <c r="T50" s="15"/>
      <c r="U50" s="15"/>
      <c r="V50" s="15" t="n">
        <f aca="false">AA50/2</f>
        <v>133.620376786161</v>
      </c>
      <c r="W50" s="15"/>
      <c r="X50" s="15"/>
      <c r="Y50" s="15"/>
      <c r="Z50" s="15"/>
      <c r="AA50" s="15" t="n">
        <f aca="false">AA51/1.0594630943593</f>
        <v>267.240753572322</v>
      </c>
      <c r="AB50" s="15"/>
      <c r="AC50" s="15"/>
      <c r="AD50" s="15"/>
      <c r="AE50" s="15"/>
      <c r="AF50" s="15" t="n">
        <f aca="false">AF49*1.0594630943593</f>
        <v>534.481507144644</v>
      </c>
      <c r="AG50" s="15"/>
      <c r="AH50" s="15"/>
      <c r="AI50" s="15"/>
      <c r="AJ50" s="15"/>
      <c r="AK50" s="15" t="n">
        <f aca="false">AF50*2</f>
        <v>1068.96301428929</v>
      </c>
      <c r="AL50" s="15"/>
      <c r="AM50" s="15"/>
      <c r="AN50" s="15"/>
      <c r="AO50" s="15"/>
      <c r="AP50" s="15" t="n">
        <f aca="false">AK50*2</f>
        <v>2137.92602857858</v>
      </c>
      <c r="AQ50" s="15"/>
      <c r="AR50" s="15"/>
      <c r="AS50" s="15"/>
      <c r="AT50" s="15"/>
      <c r="AU50" s="15" t="n">
        <f aca="false">AP50*2</f>
        <v>4275.85205715715</v>
      </c>
      <c r="AV50" s="15"/>
      <c r="AW50" s="15"/>
      <c r="AX50" s="15"/>
      <c r="AY50" s="15"/>
      <c r="AZ50" s="13"/>
      <c r="BA50" s="7"/>
      <c r="BB50" s="7"/>
      <c r="BC50" s="7"/>
    </row>
    <row r="51" customFormat="false" ht="14.65" hidden="false" customHeight="false" outlineLevel="0" collapsed="false">
      <c r="A51" s="7"/>
      <c r="B51" s="7"/>
      <c r="C51" s="10" t="n">
        <f aca="false">C50+1</f>
        <v>3</v>
      </c>
      <c r="D51" s="10"/>
      <c r="E51" s="11" t="s">
        <v>7</v>
      </c>
      <c r="F51" s="11"/>
      <c r="G51" s="12" t="n">
        <f aca="false">L51/2</f>
        <v>17.6957322324152</v>
      </c>
      <c r="H51" s="12"/>
      <c r="I51" s="12"/>
      <c r="J51" s="12"/>
      <c r="K51" s="12"/>
      <c r="L51" s="12" t="n">
        <f aca="false">Q51/2</f>
        <v>35.3914644648304</v>
      </c>
      <c r="M51" s="12"/>
      <c r="N51" s="12"/>
      <c r="O51" s="12"/>
      <c r="P51" s="12"/>
      <c r="Q51" s="12" t="n">
        <f aca="false">V51/2</f>
        <v>70.7829289296608</v>
      </c>
      <c r="R51" s="12"/>
      <c r="S51" s="12"/>
      <c r="T51" s="12"/>
      <c r="U51" s="12"/>
      <c r="V51" s="12" t="n">
        <f aca="false">AA51/2</f>
        <v>141.565857859322</v>
      </c>
      <c r="W51" s="12"/>
      <c r="X51" s="12"/>
      <c r="Y51" s="12"/>
      <c r="Z51" s="12"/>
      <c r="AA51" s="12" t="n">
        <f aca="false">AF51/2</f>
        <v>283.131715718643</v>
      </c>
      <c r="AB51" s="12"/>
      <c r="AC51" s="12"/>
      <c r="AD51" s="12"/>
      <c r="AE51" s="12"/>
      <c r="AF51" s="12" t="n">
        <f aca="false">AF50*1.0594630943593</f>
        <v>566.263431437287</v>
      </c>
      <c r="AG51" s="12"/>
      <c r="AH51" s="12"/>
      <c r="AI51" s="12"/>
      <c r="AJ51" s="12"/>
      <c r="AK51" s="12" t="n">
        <f aca="false">AF51*2</f>
        <v>1132.52686287457</v>
      </c>
      <c r="AL51" s="12"/>
      <c r="AM51" s="12"/>
      <c r="AN51" s="12"/>
      <c r="AO51" s="12"/>
      <c r="AP51" s="12" t="n">
        <f aca="false">AK51*2</f>
        <v>2265.05372574915</v>
      </c>
      <c r="AQ51" s="12"/>
      <c r="AR51" s="12"/>
      <c r="AS51" s="12"/>
      <c r="AT51" s="12"/>
      <c r="AU51" s="12" t="n">
        <f aca="false">AP51*2</f>
        <v>4530.10745149829</v>
      </c>
      <c r="AV51" s="12"/>
      <c r="AW51" s="12"/>
      <c r="AX51" s="12"/>
      <c r="AY51" s="12"/>
      <c r="AZ51" s="13"/>
      <c r="BA51" s="7"/>
      <c r="BB51" s="7"/>
      <c r="BC51" s="7"/>
    </row>
    <row r="52" customFormat="false" ht="14.65" hidden="false" customHeight="false" outlineLevel="0" collapsed="false">
      <c r="A52" s="7"/>
      <c r="B52" s="7"/>
      <c r="C52" s="10" t="n">
        <f aca="false">C51+1</f>
        <v>4</v>
      </c>
      <c r="D52" s="10"/>
      <c r="E52" s="14" t="s">
        <v>8</v>
      </c>
      <c r="F52" s="14"/>
      <c r="G52" s="15" t="n">
        <f aca="false">L52/2</f>
        <v>18.7479752279072</v>
      </c>
      <c r="H52" s="15"/>
      <c r="I52" s="15"/>
      <c r="J52" s="15"/>
      <c r="K52" s="15"/>
      <c r="L52" s="15" t="n">
        <f aca="false">Q52/2</f>
        <v>37.4959504558144</v>
      </c>
      <c r="M52" s="15"/>
      <c r="N52" s="15"/>
      <c r="O52" s="15"/>
      <c r="P52" s="15"/>
      <c r="Q52" s="15" t="n">
        <f aca="false">V52/2</f>
        <v>74.9919009116289</v>
      </c>
      <c r="R52" s="15"/>
      <c r="S52" s="15"/>
      <c r="T52" s="15"/>
      <c r="U52" s="15"/>
      <c r="V52" s="15" t="n">
        <f aca="false">AA52/2</f>
        <v>149.983801823258</v>
      </c>
      <c r="W52" s="15"/>
      <c r="X52" s="15"/>
      <c r="Y52" s="15"/>
      <c r="Z52" s="15"/>
      <c r="AA52" s="15" t="n">
        <f aca="false">AA53/1.0594630943593</f>
        <v>299.967603646515</v>
      </c>
      <c r="AB52" s="15"/>
      <c r="AC52" s="15"/>
      <c r="AD52" s="15"/>
      <c r="AE52" s="15"/>
      <c r="AF52" s="15" t="n">
        <f aca="false">AA52*2</f>
        <v>599.935207293031</v>
      </c>
      <c r="AG52" s="15"/>
      <c r="AH52" s="15"/>
      <c r="AI52" s="15"/>
      <c r="AJ52" s="15"/>
      <c r="AK52" s="15" t="n">
        <f aca="false">AF52*2</f>
        <v>1199.87041458606</v>
      </c>
      <c r="AL52" s="15"/>
      <c r="AM52" s="15"/>
      <c r="AN52" s="15"/>
      <c r="AO52" s="15"/>
      <c r="AP52" s="15" t="n">
        <f aca="false">AK52*2</f>
        <v>2399.74082917212</v>
      </c>
      <c r="AQ52" s="15"/>
      <c r="AR52" s="15"/>
      <c r="AS52" s="15"/>
      <c r="AT52" s="15"/>
      <c r="AU52" s="15" t="n">
        <f aca="false">AP52*2</f>
        <v>4799.48165834425</v>
      </c>
      <c r="AV52" s="15"/>
      <c r="AW52" s="15"/>
      <c r="AX52" s="15"/>
      <c r="AY52" s="15"/>
      <c r="AZ52" s="13"/>
      <c r="BA52" s="7"/>
      <c r="BB52" s="7"/>
      <c r="BC52" s="7"/>
    </row>
    <row r="53" customFormat="false" ht="14.65" hidden="false" customHeight="false" outlineLevel="0" collapsed="false">
      <c r="A53" s="7"/>
      <c r="B53" s="7"/>
      <c r="C53" s="10" t="n">
        <f aca="false">C52+1</f>
        <v>5</v>
      </c>
      <c r="D53" s="10"/>
      <c r="E53" s="11" t="s">
        <v>9</v>
      </c>
      <c r="F53" s="11"/>
      <c r="G53" s="12" t="n">
        <f aca="false">L53/2</f>
        <v>19.8627878479301</v>
      </c>
      <c r="H53" s="12"/>
      <c r="I53" s="12"/>
      <c r="J53" s="12"/>
      <c r="K53" s="12"/>
      <c r="L53" s="12" t="n">
        <f aca="false">Q53/2</f>
        <v>39.7255756958602</v>
      </c>
      <c r="M53" s="12"/>
      <c r="N53" s="12"/>
      <c r="O53" s="12"/>
      <c r="P53" s="12"/>
      <c r="Q53" s="12" t="n">
        <f aca="false">V53/2</f>
        <v>79.4511513917203</v>
      </c>
      <c r="R53" s="12"/>
      <c r="S53" s="12"/>
      <c r="T53" s="12"/>
      <c r="U53" s="12"/>
      <c r="V53" s="12" t="n">
        <f aca="false">AA53/2</f>
        <v>158.902302783441</v>
      </c>
      <c r="W53" s="12"/>
      <c r="X53" s="12"/>
      <c r="Y53" s="12"/>
      <c r="Z53" s="12"/>
      <c r="AA53" s="12" t="n">
        <f aca="false">AA54/1.0594630943593</f>
        <v>317.804605566881</v>
      </c>
      <c r="AB53" s="12"/>
      <c r="AC53" s="12"/>
      <c r="AD53" s="12"/>
      <c r="AE53" s="12"/>
      <c r="AF53" s="12" t="n">
        <f aca="false">AA53*2</f>
        <v>635.609211133763</v>
      </c>
      <c r="AG53" s="12"/>
      <c r="AH53" s="12"/>
      <c r="AI53" s="12"/>
      <c r="AJ53" s="12"/>
      <c r="AK53" s="12" t="n">
        <f aca="false">AF53*2</f>
        <v>1271.21842226753</v>
      </c>
      <c r="AL53" s="12"/>
      <c r="AM53" s="12"/>
      <c r="AN53" s="12"/>
      <c r="AO53" s="12"/>
      <c r="AP53" s="12" t="n">
        <f aca="false">AK53*2</f>
        <v>2542.43684453505</v>
      </c>
      <c r="AQ53" s="12"/>
      <c r="AR53" s="12"/>
      <c r="AS53" s="12"/>
      <c r="AT53" s="12"/>
      <c r="AU53" s="12" t="n">
        <f aca="false">AP53*2</f>
        <v>5084.8736890701</v>
      </c>
      <c r="AV53" s="12"/>
      <c r="AW53" s="12"/>
      <c r="AX53" s="12"/>
      <c r="AY53" s="12"/>
      <c r="AZ53" s="13"/>
      <c r="BA53" s="7"/>
      <c r="BB53" s="7"/>
      <c r="BC53" s="7"/>
    </row>
    <row r="54" customFormat="false" ht="14.65" hidden="false" customHeight="false" outlineLevel="0" collapsed="false">
      <c r="A54" s="7"/>
      <c r="B54" s="7"/>
      <c r="C54" s="10" t="n">
        <f aca="false">C53+1</f>
        <v>6</v>
      </c>
      <c r="D54" s="10"/>
      <c r="E54" s="11" t="s">
        <v>10</v>
      </c>
      <c r="F54" s="11"/>
      <c r="G54" s="12" t="n">
        <f aca="false">L54/2</f>
        <v>21.0438906759703</v>
      </c>
      <c r="H54" s="12"/>
      <c r="I54" s="12"/>
      <c r="J54" s="12"/>
      <c r="K54" s="12"/>
      <c r="L54" s="12" t="n">
        <f aca="false">Q54/2</f>
        <v>42.0877813519406</v>
      </c>
      <c r="M54" s="12"/>
      <c r="N54" s="12"/>
      <c r="O54" s="12"/>
      <c r="P54" s="12"/>
      <c r="Q54" s="12" t="n">
        <f aca="false">V54/2</f>
        <v>84.1755627038812</v>
      </c>
      <c r="R54" s="12"/>
      <c r="S54" s="12"/>
      <c r="T54" s="12"/>
      <c r="U54" s="12"/>
      <c r="V54" s="12" t="n">
        <f aca="false">AA54/2</f>
        <v>168.351125407762</v>
      </c>
      <c r="W54" s="12"/>
      <c r="X54" s="12"/>
      <c r="Y54" s="12"/>
      <c r="Z54" s="12"/>
      <c r="AA54" s="12" t="n">
        <f aca="false">AA55/1.0594630943593</f>
        <v>336.702250815525</v>
      </c>
      <c r="AB54" s="12"/>
      <c r="AC54" s="12"/>
      <c r="AD54" s="12"/>
      <c r="AE54" s="12"/>
      <c r="AF54" s="12" t="n">
        <f aca="false">AA54*2</f>
        <v>673.40450163105</v>
      </c>
      <c r="AG54" s="12"/>
      <c r="AH54" s="12"/>
      <c r="AI54" s="12"/>
      <c r="AJ54" s="12"/>
      <c r="AK54" s="12" t="n">
        <f aca="false">AF54*2</f>
        <v>1346.8090032621</v>
      </c>
      <c r="AL54" s="12"/>
      <c r="AM54" s="12"/>
      <c r="AN54" s="12"/>
      <c r="AO54" s="12"/>
      <c r="AP54" s="12" t="n">
        <f aca="false">AK54*2</f>
        <v>2693.6180065242</v>
      </c>
      <c r="AQ54" s="12"/>
      <c r="AR54" s="12"/>
      <c r="AS54" s="12"/>
      <c r="AT54" s="12"/>
      <c r="AU54" s="12" t="n">
        <f aca="false">AP54*2</f>
        <v>5387.2360130484</v>
      </c>
      <c r="AV54" s="12"/>
      <c r="AW54" s="12"/>
      <c r="AX54" s="12"/>
      <c r="AY54" s="12"/>
      <c r="AZ54" s="13"/>
      <c r="BA54" s="7"/>
      <c r="BB54" s="7"/>
      <c r="BC54" s="7"/>
    </row>
    <row r="55" customFormat="false" ht="14.65" hidden="false" customHeight="false" outlineLevel="0" collapsed="false">
      <c r="A55" s="7"/>
      <c r="B55" s="7"/>
      <c r="C55" s="10" t="n">
        <f aca="false">C54+1</f>
        <v>7</v>
      </c>
      <c r="D55" s="10"/>
      <c r="E55" s="14" t="s">
        <v>11</v>
      </c>
      <c r="F55" s="14"/>
      <c r="G55" s="15" t="n">
        <f aca="false">L55/2</f>
        <v>22.2952255329223</v>
      </c>
      <c r="H55" s="15"/>
      <c r="I55" s="15"/>
      <c r="J55" s="15"/>
      <c r="K55" s="15"/>
      <c r="L55" s="15" t="n">
        <f aca="false">Q55/2</f>
        <v>44.5904510658446</v>
      </c>
      <c r="M55" s="15"/>
      <c r="N55" s="15"/>
      <c r="O55" s="15"/>
      <c r="P55" s="15"/>
      <c r="Q55" s="15" t="n">
        <f aca="false">V55/2</f>
        <v>89.1809021316893</v>
      </c>
      <c r="R55" s="15"/>
      <c r="S55" s="15"/>
      <c r="T55" s="15"/>
      <c r="U55" s="15"/>
      <c r="V55" s="15" t="n">
        <f aca="false">AA55/2</f>
        <v>178.361804263379</v>
      </c>
      <c r="W55" s="15"/>
      <c r="X55" s="15"/>
      <c r="Y55" s="15"/>
      <c r="Z55" s="15"/>
      <c r="AA55" s="15" t="n">
        <f aca="false">AA56/1.0594630943593</f>
        <v>356.723608526757</v>
      </c>
      <c r="AB55" s="15"/>
      <c r="AC55" s="15"/>
      <c r="AD55" s="15"/>
      <c r="AE55" s="15"/>
      <c r="AF55" s="15" t="n">
        <f aca="false">AA55*2</f>
        <v>713.447217053514</v>
      </c>
      <c r="AG55" s="15"/>
      <c r="AH55" s="15"/>
      <c r="AI55" s="15"/>
      <c r="AJ55" s="15"/>
      <c r="AK55" s="15" t="n">
        <f aca="false">AF55*2</f>
        <v>1426.89443410703</v>
      </c>
      <c r="AL55" s="15"/>
      <c r="AM55" s="15"/>
      <c r="AN55" s="15"/>
      <c r="AO55" s="15"/>
      <c r="AP55" s="15" t="n">
        <f aca="false">AK55*2</f>
        <v>2853.78886821406</v>
      </c>
      <c r="AQ55" s="15"/>
      <c r="AR55" s="15"/>
      <c r="AS55" s="15"/>
      <c r="AT55" s="15"/>
      <c r="AU55" s="15" t="n">
        <f aca="false">AP55*2</f>
        <v>5707.57773642811</v>
      </c>
      <c r="AV55" s="15"/>
      <c r="AW55" s="15"/>
      <c r="AX55" s="15"/>
      <c r="AY55" s="15"/>
      <c r="AZ55" s="13"/>
      <c r="BA55" s="7"/>
      <c r="BB55" s="7"/>
      <c r="BC55" s="7"/>
    </row>
    <row r="56" customFormat="false" ht="14.65" hidden="false" customHeight="false" outlineLevel="0" collapsed="false">
      <c r="A56" s="7"/>
      <c r="B56" s="7"/>
      <c r="C56" s="10" t="n">
        <f aca="false">C55+1</f>
        <v>8</v>
      </c>
      <c r="D56" s="10"/>
      <c r="E56" s="11" t="s">
        <v>12</v>
      </c>
      <c r="F56" s="11"/>
      <c r="G56" s="12" t="n">
        <f aca="false">L56/2</f>
        <v>23.6209686325484</v>
      </c>
      <c r="H56" s="12"/>
      <c r="I56" s="12"/>
      <c r="J56" s="12"/>
      <c r="K56" s="12"/>
      <c r="L56" s="12" t="n">
        <f aca="false">Q56/2</f>
        <v>47.2419372650967</v>
      </c>
      <c r="M56" s="12"/>
      <c r="N56" s="12"/>
      <c r="O56" s="12"/>
      <c r="P56" s="12"/>
      <c r="Q56" s="12" t="n">
        <f aca="false">V56/2</f>
        <v>94.4838745301934</v>
      </c>
      <c r="R56" s="12"/>
      <c r="S56" s="12"/>
      <c r="T56" s="12"/>
      <c r="U56" s="12"/>
      <c r="V56" s="12" t="n">
        <f aca="false">AA56/2</f>
        <v>188.967749060387</v>
      </c>
      <c r="W56" s="12"/>
      <c r="X56" s="12"/>
      <c r="Y56" s="12"/>
      <c r="Z56" s="12"/>
      <c r="AA56" s="12" t="n">
        <f aca="false">AA57/1.0594630943593</f>
        <v>377.935498120774</v>
      </c>
      <c r="AB56" s="12"/>
      <c r="AC56" s="12"/>
      <c r="AD56" s="12"/>
      <c r="AE56" s="12"/>
      <c r="AF56" s="12" t="n">
        <f aca="false">AA56*2</f>
        <v>755.870996241547</v>
      </c>
      <c r="AG56" s="12"/>
      <c r="AH56" s="12"/>
      <c r="AI56" s="12"/>
      <c r="AJ56" s="12"/>
      <c r="AK56" s="12" t="n">
        <f aca="false">AF56*2</f>
        <v>1511.74199248309</v>
      </c>
      <c r="AL56" s="12"/>
      <c r="AM56" s="12"/>
      <c r="AN56" s="12"/>
      <c r="AO56" s="12"/>
      <c r="AP56" s="12" t="n">
        <f aca="false">AK56*2</f>
        <v>3023.48398496619</v>
      </c>
      <c r="AQ56" s="12"/>
      <c r="AR56" s="12"/>
      <c r="AS56" s="12"/>
      <c r="AT56" s="12"/>
      <c r="AU56" s="12" t="n">
        <f aca="false">AP56*2</f>
        <v>6046.96796993238</v>
      </c>
      <c r="AV56" s="12"/>
      <c r="AW56" s="12"/>
      <c r="AX56" s="12"/>
      <c r="AY56" s="12"/>
      <c r="AZ56" s="13"/>
      <c r="BA56" s="7"/>
      <c r="BB56" s="7"/>
      <c r="BC56" s="7"/>
    </row>
    <row r="57" customFormat="false" ht="14.65" hidden="false" customHeight="false" outlineLevel="0" collapsed="false">
      <c r="A57" s="7"/>
      <c r="B57" s="7"/>
      <c r="C57" s="10" t="n">
        <f aca="false">C56+1</f>
        <v>9</v>
      </c>
      <c r="D57" s="10"/>
      <c r="E57" s="14" t="s">
        <v>13</v>
      </c>
      <c r="F57" s="14"/>
      <c r="G57" s="15" t="n">
        <f aca="false">L57/2</f>
        <v>25.0255445192036</v>
      </c>
      <c r="H57" s="15"/>
      <c r="I57" s="15"/>
      <c r="J57" s="15"/>
      <c r="K57" s="15"/>
      <c r="L57" s="15" t="n">
        <f aca="false">Q57/2</f>
        <v>50.0510890384073</v>
      </c>
      <c r="M57" s="15"/>
      <c r="N57" s="15"/>
      <c r="O57" s="15"/>
      <c r="P57" s="15"/>
      <c r="Q57" s="15" t="n">
        <f aca="false">V57/2</f>
        <v>100.102178076815</v>
      </c>
      <c r="R57" s="15"/>
      <c r="S57" s="15"/>
      <c r="T57" s="15"/>
      <c r="U57" s="15"/>
      <c r="V57" s="15" t="n">
        <f aca="false">AA57/2</f>
        <v>200.204356153629</v>
      </c>
      <c r="W57" s="15"/>
      <c r="X57" s="15"/>
      <c r="Y57" s="15"/>
      <c r="Z57" s="15"/>
      <c r="AA57" s="15" t="n">
        <f aca="false">AA58/1.0594630943593</f>
        <v>400.408712307258</v>
      </c>
      <c r="AB57" s="15"/>
      <c r="AC57" s="15"/>
      <c r="AD57" s="15"/>
      <c r="AE57" s="15"/>
      <c r="AF57" s="15" t="n">
        <f aca="false">AA57*2</f>
        <v>800.817424614516</v>
      </c>
      <c r="AG57" s="15"/>
      <c r="AH57" s="15"/>
      <c r="AI57" s="15"/>
      <c r="AJ57" s="15"/>
      <c r="AK57" s="15" t="n">
        <f aca="false">AF57*2</f>
        <v>1601.63484922903</v>
      </c>
      <c r="AL57" s="15"/>
      <c r="AM57" s="15"/>
      <c r="AN57" s="15"/>
      <c r="AO57" s="15"/>
      <c r="AP57" s="15" t="n">
        <f aca="false">AK57*2</f>
        <v>3203.26969845807</v>
      </c>
      <c r="AQ57" s="15"/>
      <c r="AR57" s="15"/>
      <c r="AS57" s="15"/>
      <c r="AT57" s="15"/>
      <c r="AU57" s="15" t="n">
        <f aca="false">AP57*2</f>
        <v>6406.53939691613</v>
      </c>
      <c r="AV57" s="15"/>
      <c r="AW57" s="15"/>
      <c r="AX57" s="15"/>
      <c r="AY57" s="15"/>
      <c r="AZ57" s="13"/>
      <c r="BA57" s="7"/>
      <c r="BB57" s="7"/>
      <c r="BC57" s="7"/>
    </row>
    <row r="58" customFormat="false" ht="14.65" hidden="false" customHeight="false" outlineLevel="0" collapsed="false">
      <c r="A58" s="7"/>
      <c r="B58" s="7"/>
      <c r="C58" s="10" t="n">
        <f aca="false">C57+1</f>
        <v>10</v>
      </c>
      <c r="D58" s="10"/>
      <c r="E58" s="11" t="s">
        <v>14</v>
      </c>
      <c r="F58" s="11"/>
      <c r="G58" s="12" t="n">
        <f aca="false">L58/2</f>
        <v>26.5136408343419</v>
      </c>
      <c r="H58" s="12"/>
      <c r="I58" s="12"/>
      <c r="J58" s="12"/>
      <c r="K58" s="12"/>
      <c r="L58" s="12" t="n">
        <f aca="false">Q58/2</f>
        <v>53.0272816686838</v>
      </c>
      <c r="M58" s="12"/>
      <c r="N58" s="12"/>
      <c r="O58" s="12"/>
      <c r="P58" s="12"/>
      <c r="Q58" s="12" t="n">
        <f aca="false">V58/2</f>
        <v>106.054563337368</v>
      </c>
      <c r="R58" s="12"/>
      <c r="S58" s="12"/>
      <c r="T58" s="12"/>
      <c r="U58" s="12"/>
      <c r="V58" s="12" t="n">
        <f aca="false">AA58/2</f>
        <v>212.109126674735</v>
      </c>
      <c r="W58" s="12"/>
      <c r="X58" s="12"/>
      <c r="Y58" s="12"/>
      <c r="Z58" s="12"/>
      <c r="AA58" s="9" t="n">
        <f aca="false">AA44/1.01454533493752</f>
        <v>424.218253349471</v>
      </c>
      <c r="AB58" s="9"/>
      <c r="AC58" s="9"/>
      <c r="AD58" s="9"/>
      <c r="AE58" s="9"/>
      <c r="AF58" s="12" t="n">
        <f aca="false">AA58*2</f>
        <v>848.436506698941</v>
      </c>
      <c r="AG58" s="12"/>
      <c r="AH58" s="12"/>
      <c r="AI58" s="12"/>
      <c r="AJ58" s="12"/>
      <c r="AK58" s="12" t="n">
        <f aca="false">AF58*2</f>
        <v>1696.87301339788</v>
      </c>
      <c r="AL58" s="12"/>
      <c r="AM58" s="12"/>
      <c r="AN58" s="12"/>
      <c r="AO58" s="12"/>
      <c r="AP58" s="12" t="n">
        <f aca="false">AK58*2</f>
        <v>3393.74602679576</v>
      </c>
      <c r="AQ58" s="12"/>
      <c r="AR58" s="12"/>
      <c r="AS58" s="12"/>
      <c r="AT58" s="12"/>
      <c r="AU58" s="12" t="n">
        <f aca="false">AP58*2</f>
        <v>6787.49205359153</v>
      </c>
      <c r="AV58" s="12"/>
      <c r="AW58" s="12"/>
      <c r="AX58" s="12"/>
      <c r="AY58" s="12"/>
      <c r="AZ58" s="13"/>
      <c r="BA58" s="7"/>
      <c r="BB58" s="7"/>
      <c r="BC58" s="7"/>
    </row>
    <row r="59" customFormat="false" ht="14.65" hidden="false" customHeight="false" outlineLevel="0" collapsed="false">
      <c r="A59" s="7"/>
      <c r="B59" s="7"/>
      <c r="C59" s="10" t="n">
        <f aca="false">C58+1</f>
        <v>11</v>
      </c>
      <c r="D59" s="10"/>
      <c r="E59" s="14" t="s">
        <v>15</v>
      </c>
      <c r="F59" s="14"/>
      <c r="G59" s="15" t="n">
        <f aca="false">L59/2</f>
        <v>28.090223961083</v>
      </c>
      <c r="H59" s="15"/>
      <c r="I59" s="15"/>
      <c r="J59" s="15"/>
      <c r="K59" s="15"/>
      <c r="L59" s="15" t="n">
        <f aca="false">Q59/2</f>
        <v>56.1804479221659</v>
      </c>
      <c r="M59" s="15"/>
      <c r="N59" s="15"/>
      <c r="O59" s="15"/>
      <c r="P59" s="15"/>
      <c r="Q59" s="15" t="n">
        <f aca="false">V59/2</f>
        <v>112.360895844332</v>
      </c>
      <c r="R59" s="15"/>
      <c r="S59" s="15"/>
      <c r="T59" s="15"/>
      <c r="U59" s="15"/>
      <c r="V59" s="15" t="n">
        <f aca="false">AA59/2</f>
        <v>224.721791688664</v>
      </c>
      <c r="W59" s="15"/>
      <c r="X59" s="15"/>
      <c r="Y59" s="15"/>
      <c r="Z59" s="15"/>
      <c r="AA59" s="15" t="n">
        <f aca="false">AA58*1.0594630943593</f>
        <v>449.443583377328</v>
      </c>
      <c r="AB59" s="15"/>
      <c r="AC59" s="15"/>
      <c r="AD59" s="15"/>
      <c r="AE59" s="15"/>
      <c r="AF59" s="15" t="n">
        <f aca="false">AA59*2</f>
        <v>898.887166754655</v>
      </c>
      <c r="AG59" s="15"/>
      <c r="AH59" s="15"/>
      <c r="AI59" s="15"/>
      <c r="AJ59" s="15"/>
      <c r="AK59" s="15" t="n">
        <f aca="false">AF59*2</f>
        <v>1797.77433350931</v>
      </c>
      <c r="AL59" s="15"/>
      <c r="AM59" s="15"/>
      <c r="AN59" s="15"/>
      <c r="AO59" s="15"/>
      <c r="AP59" s="15" t="n">
        <f aca="false">AK59*2</f>
        <v>3595.54866701862</v>
      </c>
      <c r="AQ59" s="15"/>
      <c r="AR59" s="15"/>
      <c r="AS59" s="15"/>
      <c r="AT59" s="15"/>
      <c r="AU59" s="15" t="n">
        <f aca="false">AP59*2</f>
        <v>7191.09733403724</v>
      </c>
      <c r="AV59" s="15"/>
      <c r="AW59" s="15"/>
      <c r="AX59" s="15"/>
      <c r="AY59" s="15"/>
      <c r="AZ59" s="13"/>
      <c r="BA59" s="7"/>
      <c r="BB59" s="7"/>
      <c r="BC59" s="7"/>
    </row>
    <row r="60" customFormat="false" ht="14.65" hidden="false" customHeight="false" outlineLevel="0" collapsed="false">
      <c r="A60" s="7"/>
      <c r="B60" s="7"/>
      <c r="C60" s="10" t="n">
        <f aca="false">C59+1</f>
        <v>12</v>
      </c>
      <c r="D60" s="10"/>
      <c r="E60" s="11" t="s">
        <v>16</v>
      </c>
      <c r="F60" s="11"/>
      <c r="G60" s="12" t="n">
        <f aca="false">L60/2</f>
        <v>29.7605555990547</v>
      </c>
      <c r="H60" s="12"/>
      <c r="I60" s="12"/>
      <c r="J60" s="12"/>
      <c r="K60" s="12"/>
      <c r="L60" s="12" t="n">
        <f aca="false">Q60/2</f>
        <v>59.5211111981094</v>
      </c>
      <c r="M60" s="12"/>
      <c r="N60" s="12"/>
      <c r="O60" s="12"/>
      <c r="P60" s="12"/>
      <c r="Q60" s="12" t="n">
        <f aca="false">V60/2</f>
        <v>119.042222396219</v>
      </c>
      <c r="R60" s="12"/>
      <c r="S60" s="12"/>
      <c r="T60" s="12"/>
      <c r="U60" s="12"/>
      <c r="V60" s="12" t="n">
        <f aca="false">AA60/2</f>
        <v>238.084444792438</v>
      </c>
      <c r="W60" s="12"/>
      <c r="X60" s="12"/>
      <c r="Y60" s="12"/>
      <c r="Z60" s="12"/>
      <c r="AA60" s="12" t="n">
        <f aca="false">AA59*1.0594630943593</f>
        <v>476.168889584875</v>
      </c>
      <c r="AB60" s="12"/>
      <c r="AC60" s="12"/>
      <c r="AD60" s="12"/>
      <c r="AE60" s="12"/>
      <c r="AF60" s="12" t="n">
        <f aca="false">AA60*2</f>
        <v>952.337779169751</v>
      </c>
      <c r="AG60" s="12"/>
      <c r="AH60" s="12"/>
      <c r="AI60" s="12"/>
      <c r="AJ60" s="12"/>
      <c r="AK60" s="12" t="n">
        <f aca="false">AF60*2</f>
        <v>1904.6755583395</v>
      </c>
      <c r="AL60" s="12"/>
      <c r="AM60" s="12"/>
      <c r="AN60" s="12"/>
      <c r="AO60" s="12"/>
      <c r="AP60" s="12" t="n">
        <f aca="false">AK60*2</f>
        <v>3809.351116679</v>
      </c>
      <c r="AQ60" s="12"/>
      <c r="AR60" s="12"/>
      <c r="AS60" s="12"/>
      <c r="AT60" s="12"/>
      <c r="AU60" s="12" t="n">
        <f aca="false">AP60*2</f>
        <v>7618.70223335801</v>
      </c>
      <c r="AV60" s="12"/>
      <c r="AW60" s="12"/>
      <c r="AX60" s="12"/>
      <c r="AY60" s="12"/>
      <c r="AZ60" s="13"/>
      <c r="BA60" s="7"/>
      <c r="BB60" s="7"/>
      <c r="BC60" s="7"/>
    </row>
    <row r="61" customFormat="false" ht="12.8" hidden="false" customHeight="true" outlineLevel="0" collapsed="false">
      <c r="A61" s="7"/>
      <c r="B61" s="7"/>
      <c r="C61" s="19"/>
      <c r="D61" s="19"/>
      <c r="E61" s="19"/>
      <c r="F61" s="19"/>
      <c r="G61" s="17" t="s">
        <v>18</v>
      </c>
      <c r="H61" s="17"/>
      <c r="I61" s="17"/>
      <c r="J61" s="17"/>
      <c r="K61" s="17"/>
      <c r="L61" s="17" t="s">
        <v>19</v>
      </c>
      <c r="M61" s="17"/>
      <c r="N61" s="17"/>
      <c r="O61" s="17"/>
      <c r="P61" s="17"/>
      <c r="Q61" s="17" t="s">
        <v>20</v>
      </c>
      <c r="R61" s="17"/>
      <c r="S61" s="17"/>
      <c r="T61" s="17"/>
      <c r="U61" s="17"/>
      <c r="V61" s="17" t="s">
        <v>21</v>
      </c>
      <c r="W61" s="17"/>
      <c r="X61" s="17"/>
      <c r="Y61" s="17"/>
      <c r="Z61" s="17"/>
      <c r="AA61" s="18" t="s">
        <v>22</v>
      </c>
      <c r="AB61" s="18"/>
      <c r="AC61" s="18"/>
      <c r="AD61" s="18"/>
      <c r="AE61" s="18"/>
      <c r="AF61" s="18" t="s">
        <v>23</v>
      </c>
      <c r="AG61" s="18"/>
      <c r="AH61" s="18"/>
      <c r="AI61" s="18"/>
      <c r="AJ61" s="18"/>
      <c r="AK61" s="18" t="s">
        <v>24</v>
      </c>
      <c r="AL61" s="18"/>
      <c r="AM61" s="18"/>
      <c r="AN61" s="18"/>
      <c r="AO61" s="18"/>
      <c r="AP61" s="18" t="s">
        <v>25</v>
      </c>
      <c r="AQ61" s="18"/>
      <c r="AR61" s="18"/>
      <c r="AS61" s="18"/>
      <c r="AT61" s="18"/>
      <c r="AU61" s="18" t="s">
        <v>26</v>
      </c>
      <c r="AV61" s="18"/>
      <c r="AW61" s="18"/>
      <c r="AX61" s="18"/>
      <c r="AY61" s="18"/>
      <c r="AZ61" s="13"/>
      <c r="BA61" s="7"/>
      <c r="BB61" s="7"/>
      <c r="BC61" s="7"/>
    </row>
    <row r="62" customFormat="false" ht="12.8" hidden="false" customHeight="false" outlineLevel="0" collapsed="false">
      <c r="A62" s="7"/>
      <c r="B62" s="7"/>
      <c r="C62" s="19"/>
      <c r="D62" s="19"/>
      <c r="E62" s="19"/>
      <c r="F62" s="19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3"/>
      <c r="BA62" s="7"/>
      <c r="BB62" s="7"/>
      <c r="BC62" s="7"/>
    </row>
    <row r="63" customFormat="false" ht="17" hidden="false" customHeight="false" outlineLevel="0" collapsed="false">
      <c r="A63" s="3"/>
      <c r="B63" s="3"/>
      <c r="C63" s="5"/>
      <c r="D63" s="5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 t="s">
        <v>30</v>
      </c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13"/>
      <c r="BA63" s="7"/>
      <c r="BB63" s="7"/>
      <c r="BC63" s="7"/>
    </row>
    <row r="64" customFormat="false" ht="17.15" hidden="false" customHeight="false" outlineLevel="0" collapsed="false">
      <c r="A64" s="3"/>
      <c r="B64" s="3"/>
      <c r="C64" s="5"/>
      <c r="D64" s="5"/>
      <c r="E64" s="21" t="s">
        <v>31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13"/>
      <c r="BA64" s="7"/>
      <c r="BB64" s="7"/>
      <c r="BC64" s="7"/>
    </row>
    <row r="65" customFormat="false" ht="17" hidden="false" customHeight="false" outlineLevel="0" collapsed="false">
      <c r="A65" s="3"/>
      <c r="B65" s="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4" t="s">
        <v>30</v>
      </c>
      <c r="Q65" s="5"/>
      <c r="R65" s="4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13"/>
      <c r="BA65" s="7"/>
      <c r="BB65" s="7"/>
      <c r="BC65" s="7"/>
    </row>
    <row r="66" customFormat="false" ht="17.15" hidden="false" customHeight="false" outlineLevel="0" collapsed="false">
      <c r="A66" s="3"/>
      <c r="B66" s="3"/>
      <c r="C66" s="5"/>
      <c r="D66" s="5"/>
      <c r="E66" s="22" t="s">
        <v>32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13"/>
      <c r="BA66" s="7"/>
      <c r="BB66" s="7"/>
      <c r="BC66" s="7"/>
    </row>
    <row r="67" customFormat="false" ht="17" hidden="false" customHeight="false" outlineLevel="0" collapsed="false">
      <c r="A67" s="3"/>
      <c r="B67" s="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4" t="s">
        <v>30</v>
      </c>
      <c r="Q67" s="5"/>
      <c r="R67" s="4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13"/>
      <c r="BA67" s="7"/>
      <c r="BB67" s="7"/>
      <c r="BC67" s="7"/>
    </row>
    <row r="68" customFormat="false" ht="17.15" hidden="false" customHeight="false" outlineLevel="0" collapsed="false">
      <c r="A68" s="3"/>
      <c r="B68" s="3"/>
      <c r="C68" s="5"/>
      <c r="D68" s="5"/>
      <c r="E68" s="22" t="s">
        <v>33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13"/>
      <c r="BA68" s="7"/>
      <c r="BB68" s="7"/>
      <c r="BC68" s="7"/>
    </row>
    <row r="69" customFormat="false" ht="17" hidden="false" customHeight="false" outlineLevel="0" collapsed="false">
      <c r="A69" s="3"/>
      <c r="B69" s="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4" t="s">
        <v>30</v>
      </c>
      <c r="Q69" s="5"/>
      <c r="R69" s="4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13"/>
      <c r="BA69" s="7"/>
      <c r="BB69" s="7"/>
      <c r="BC69" s="7"/>
    </row>
    <row r="70" customFormat="false" ht="17.15" hidden="false" customHeight="false" outlineLevel="0" collapsed="false">
      <c r="A70" s="3"/>
      <c r="B70" s="3"/>
      <c r="C70" s="5"/>
      <c r="D70" s="5"/>
      <c r="E70" s="22" t="s">
        <v>34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13"/>
      <c r="BA70" s="7"/>
      <c r="BB70" s="7"/>
      <c r="BC70" s="7"/>
    </row>
    <row r="71" customFormat="false" ht="17" hidden="false" customHeight="false" outlineLevel="0" collapsed="false">
      <c r="A71" s="3"/>
      <c r="B71" s="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4" t="s">
        <v>30</v>
      </c>
      <c r="Q71" s="5"/>
      <c r="R71" s="4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13"/>
      <c r="BA71" s="7"/>
      <c r="BB71" s="7"/>
      <c r="BC71" s="7"/>
    </row>
    <row r="72" customFormat="false" ht="17.15" hidden="false" customHeight="false" outlineLevel="0" collapsed="false">
      <c r="A72" s="3"/>
      <c r="B72" s="3"/>
      <c r="C72" s="5"/>
      <c r="D72" s="5"/>
      <c r="E72" s="22" t="s">
        <v>35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13"/>
      <c r="BA72" s="7"/>
      <c r="BB72" s="7"/>
      <c r="BC72" s="7"/>
    </row>
    <row r="73" customFormat="false" ht="17" hidden="false" customHeight="false" outlineLevel="0" collapsed="false">
      <c r="A73" s="3"/>
      <c r="B73" s="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4" t="s">
        <v>30</v>
      </c>
      <c r="Q73" s="5"/>
      <c r="R73" s="4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13"/>
      <c r="BA73" s="7"/>
      <c r="BB73" s="7"/>
      <c r="BC73" s="7"/>
    </row>
    <row r="74" customFormat="false" ht="17.15" hidden="false" customHeight="false" outlineLevel="0" collapsed="false">
      <c r="A74" s="3"/>
      <c r="B74" s="3"/>
      <c r="C74" s="5"/>
      <c r="D74" s="5"/>
      <c r="E74" s="22" t="s">
        <v>36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13"/>
      <c r="BA74" s="7"/>
      <c r="BB74" s="7"/>
      <c r="BC74" s="7"/>
    </row>
    <row r="75" customFormat="false" ht="15" hidden="false" customHeight="false" outlineLevel="0" collapsed="false">
      <c r="A75" s="3"/>
      <c r="B75" s="3"/>
      <c r="C75" s="5"/>
      <c r="D75" s="5"/>
      <c r="E75" s="22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13"/>
      <c r="BA75" s="7"/>
      <c r="BB75" s="7"/>
      <c r="BC75" s="7"/>
    </row>
    <row r="76" customFormat="false" ht="12.8" hidden="false" customHeight="false" outlineLevel="0" collapsed="false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customFormat="false" ht="17" hidden="false" customHeight="false" outlineLevel="0" collapsed="false">
      <c r="U77" s="23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</row>
    <row r="78" customFormat="false" ht="17" hidden="false" customHeight="false" outlineLevel="0" collapsed="false">
      <c r="T78" s="1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customFormat="false" ht="17" hidden="false" customHeight="false" outlineLevel="0" collapsed="false">
      <c r="E79" s="25" t="s">
        <v>37</v>
      </c>
      <c r="F79" s="25"/>
      <c r="G79" s="25"/>
      <c r="H79" s="25"/>
      <c r="I79" s="25"/>
      <c r="J79" s="25"/>
      <c r="K79" s="26" t="s">
        <v>38</v>
      </c>
      <c r="L79" s="26"/>
      <c r="M79" s="26"/>
      <c r="N79" s="26"/>
      <c r="O79" s="26"/>
      <c r="P79" s="26"/>
      <c r="Q79" s="25" t="s">
        <v>39</v>
      </c>
      <c r="R79" s="25"/>
      <c r="S79" s="25"/>
      <c r="T79" s="1"/>
      <c r="U79" s="23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customFormat="false" ht="17" hidden="false" customHeight="false" outlineLevel="0" collapsed="false">
      <c r="E80" s="27" t="s">
        <v>40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1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customFormat="false" ht="17" hidden="false" customHeight="false" outlineLevel="0" collapsed="false"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1"/>
      <c r="U81" s="23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customFormat="false" ht="14.65" hidden="false" customHeight="false" outlineLevel="0" collapsed="false"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</row>
    <row r="83" customFormat="false" ht="12.8" hidden="false" customHeight="false" outlineLevel="0" collapsed="false"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</row>
    <row r="84" customFormat="false" ht="12.8" hidden="false" customHeight="false" outlineLevel="0" collapsed="false">
      <c r="E84" s="28" t="s">
        <v>41</v>
      </c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</row>
    <row r="85" customFormat="false" ht="12.8" hidden="false" customHeight="false" outlineLevel="0" collapsed="false">
      <c r="E85" s="27" t="s">
        <v>42</v>
      </c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</row>
    <row r="86" customFormat="false" ht="12.8" hidden="false" customHeight="false" outlineLevel="0" collapsed="false">
      <c r="E86" s="27" t="s">
        <v>43</v>
      </c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</row>
  </sheetData>
  <mergeCells count="585">
    <mergeCell ref="C6:I6"/>
    <mergeCell ref="J6:M6"/>
    <mergeCell ref="N6:O6"/>
    <mergeCell ref="C7:D7"/>
    <mergeCell ref="E7:F7"/>
    <mergeCell ref="G7:K7"/>
    <mergeCell ref="L7:P7"/>
    <mergeCell ref="Q7:U7"/>
    <mergeCell ref="V7:Z7"/>
    <mergeCell ref="AA7:AE7"/>
    <mergeCell ref="AF7:AJ7"/>
    <mergeCell ref="AK7:AO7"/>
    <mergeCell ref="AP7:AT7"/>
    <mergeCell ref="AU7:AY7"/>
    <mergeCell ref="C8:D8"/>
    <mergeCell ref="E8:F8"/>
    <mergeCell ref="G8:K8"/>
    <mergeCell ref="L8:P8"/>
    <mergeCell ref="Q8:U8"/>
    <mergeCell ref="V8:Z8"/>
    <mergeCell ref="AA8:AE8"/>
    <mergeCell ref="AF8:AJ8"/>
    <mergeCell ref="AK8:AO8"/>
    <mergeCell ref="AP8:AT8"/>
    <mergeCell ref="AU8:AY8"/>
    <mergeCell ref="C9:D9"/>
    <mergeCell ref="E9:F9"/>
    <mergeCell ref="G9:K9"/>
    <mergeCell ref="L9:P9"/>
    <mergeCell ref="Q9:U9"/>
    <mergeCell ref="V9:Z9"/>
    <mergeCell ref="AA9:AE9"/>
    <mergeCell ref="AF9:AJ9"/>
    <mergeCell ref="AK9:AO9"/>
    <mergeCell ref="AP9:AT9"/>
    <mergeCell ref="AU9:AY9"/>
    <mergeCell ref="C10:D10"/>
    <mergeCell ref="E10:F10"/>
    <mergeCell ref="G10:K10"/>
    <mergeCell ref="L10:P10"/>
    <mergeCell ref="Q10:U10"/>
    <mergeCell ref="V10:Z10"/>
    <mergeCell ref="AA10:AE10"/>
    <mergeCell ref="AF10:AJ10"/>
    <mergeCell ref="AK10:AO10"/>
    <mergeCell ref="AP10:AT10"/>
    <mergeCell ref="AU10:AY10"/>
    <mergeCell ref="C11:D11"/>
    <mergeCell ref="E11:F11"/>
    <mergeCell ref="G11:K11"/>
    <mergeCell ref="L11:P11"/>
    <mergeCell ref="Q11:U11"/>
    <mergeCell ref="V11:Z11"/>
    <mergeCell ref="AA11:AE11"/>
    <mergeCell ref="AF11:AJ11"/>
    <mergeCell ref="AK11:AO11"/>
    <mergeCell ref="AP11:AT11"/>
    <mergeCell ref="AU11:AY11"/>
    <mergeCell ref="C12:D12"/>
    <mergeCell ref="E12:F12"/>
    <mergeCell ref="G12:K12"/>
    <mergeCell ref="L12:P12"/>
    <mergeCell ref="Q12:U12"/>
    <mergeCell ref="V12:Z12"/>
    <mergeCell ref="AA12:AE12"/>
    <mergeCell ref="AF12:AJ12"/>
    <mergeCell ref="AK12:AO12"/>
    <mergeCell ref="AP12:AT12"/>
    <mergeCell ref="AU12:AY12"/>
    <mergeCell ref="C13:D13"/>
    <mergeCell ref="E13:F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AU13:AY13"/>
    <mergeCell ref="C14:D14"/>
    <mergeCell ref="E14:F14"/>
    <mergeCell ref="G14:K14"/>
    <mergeCell ref="L14:P14"/>
    <mergeCell ref="Q14:U14"/>
    <mergeCell ref="V14:Z14"/>
    <mergeCell ref="AA14:AE14"/>
    <mergeCell ref="AF14:AJ14"/>
    <mergeCell ref="AK14:AO14"/>
    <mergeCell ref="AP14:AT14"/>
    <mergeCell ref="AU14:AY14"/>
    <mergeCell ref="C15:D15"/>
    <mergeCell ref="E15:F15"/>
    <mergeCell ref="G15:K15"/>
    <mergeCell ref="L15:P15"/>
    <mergeCell ref="Q15:U15"/>
    <mergeCell ref="V15:Z15"/>
    <mergeCell ref="AA15:AE15"/>
    <mergeCell ref="AF15:AJ15"/>
    <mergeCell ref="AK15:AO15"/>
    <mergeCell ref="AP15:AT15"/>
    <mergeCell ref="AU15:AY15"/>
    <mergeCell ref="C16:D16"/>
    <mergeCell ref="E16:F16"/>
    <mergeCell ref="G16:K16"/>
    <mergeCell ref="L16:P16"/>
    <mergeCell ref="Q16:U16"/>
    <mergeCell ref="V16:Z16"/>
    <mergeCell ref="AA16:AE16"/>
    <mergeCell ref="AF16:AJ16"/>
    <mergeCell ref="AK16:AO16"/>
    <mergeCell ref="AP16:AT16"/>
    <mergeCell ref="AU16:AY16"/>
    <mergeCell ref="C17:D17"/>
    <mergeCell ref="E17:F17"/>
    <mergeCell ref="G17:K17"/>
    <mergeCell ref="L17:P17"/>
    <mergeCell ref="Q17:U17"/>
    <mergeCell ref="V17:Z17"/>
    <mergeCell ref="AA17:AE17"/>
    <mergeCell ref="AF17:AJ17"/>
    <mergeCell ref="AK17:AO17"/>
    <mergeCell ref="AP17:AT17"/>
    <mergeCell ref="AU17:AY17"/>
    <mergeCell ref="C18:D18"/>
    <mergeCell ref="E18:F18"/>
    <mergeCell ref="G18:K18"/>
    <mergeCell ref="L18:P18"/>
    <mergeCell ref="Q18:U18"/>
    <mergeCell ref="V18:Z18"/>
    <mergeCell ref="AA18:AE18"/>
    <mergeCell ref="AF18:AJ18"/>
    <mergeCell ref="AK18:AO18"/>
    <mergeCell ref="AP18:AT18"/>
    <mergeCell ref="AU18:AY18"/>
    <mergeCell ref="C19:F19"/>
    <mergeCell ref="G19:K20"/>
    <mergeCell ref="L19:P20"/>
    <mergeCell ref="Q19:U20"/>
    <mergeCell ref="V19:Z20"/>
    <mergeCell ref="AA19:AE20"/>
    <mergeCell ref="AF19:AJ20"/>
    <mergeCell ref="AK19:AO20"/>
    <mergeCell ref="AP19:AT20"/>
    <mergeCell ref="AU19:AY20"/>
    <mergeCell ref="C20:F20"/>
    <mergeCell ref="C21:D21"/>
    <mergeCell ref="E21:F21"/>
    <mergeCell ref="G21:K21"/>
    <mergeCell ref="L21:P21"/>
    <mergeCell ref="Q21:U21"/>
    <mergeCell ref="V21:Z21"/>
    <mergeCell ref="AA21:AE21"/>
    <mergeCell ref="AF21:AJ21"/>
    <mergeCell ref="AK21:AO21"/>
    <mergeCell ref="AP21:AT21"/>
    <mergeCell ref="AU21:AY21"/>
    <mergeCell ref="C22:D22"/>
    <mergeCell ref="E22:F22"/>
    <mergeCell ref="G22:K22"/>
    <mergeCell ref="L22:P22"/>
    <mergeCell ref="Q22:U22"/>
    <mergeCell ref="V22:Z22"/>
    <mergeCell ref="AA22:AE22"/>
    <mergeCell ref="AF22:AJ22"/>
    <mergeCell ref="AK22:AO22"/>
    <mergeCell ref="AP22:AT22"/>
    <mergeCell ref="AU22:AY22"/>
    <mergeCell ref="C23:D23"/>
    <mergeCell ref="E23:F23"/>
    <mergeCell ref="G23:K23"/>
    <mergeCell ref="L23:P23"/>
    <mergeCell ref="Q23:U23"/>
    <mergeCell ref="V23:Z23"/>
    <mergeCell ref="AA23:AE23"/>
    <mergeCell ref="AF23:AJ23"/>
    <mergeCell ref="AK23:AO23"/>
    <mergeCell ref="AP23:AT23"/>
    <mergeCell ref="AU23:AY23"/>
    <mergeCell ref="C24:D24"/>
    <mergeCell ref="E24:F24"/>
    <mergeCell ref="G24:K24"/>
    <mergeCell ref="L24:P24"/>
    <mergeCell ref="Q24:U24"/>
    <mergeCell ref="V24:Z24"/>
    <mergeCell ref="AA24:AE24"/>
    <mergeCell ref="AF24:AJ24"/>
    <mergeCell ref="AK24:AO24"/>
    <mergeCell ref="AP24:AT24"/>
    <mergeCell ref="AU24:AY24"/>
    <mergeCell ref="C25:D25"/>
    <mergeCell ref="E25:F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U25:AY25"/>
    <mergeCell ref="C26:D26"/>
    <mergeCell ref="E26:F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U26:AY26"/>
    <mergeCell ref="C27:D27"/>
    <mergeCell ref="E27:F27"/>
    <mergeCell ref="G27:K27"/>
    <mergeCell ref="L27:P27"/>
    <mergeCell ref="Q27:U27"/>
    <mergeCell ref="V27:Z27"/>
    <mergeCell ref="AA27:AE27"/>
    <mergeCell ref="AF27:AJ27"/>
    <mergeCell ref="AK27:AO27"/>
    <mergeCell ref="AP27:AT27"/>
    <mergeCell ref="AU27:AY27"/>
    <mergeCell ref="C28:D28"/>
    <mergeCell ref="E28:F28"/>
    <mergeCell ref="G28:K28"/>
    <mergeCell ref="L28:P28"/>
    <mergeCell ref="Q28:U28"/>
    <mergeCell ref="V28:Z28"/>
    <mergeCell ref="AA28:AE28"/>
    <mergeCell ref="AF28:AJ28"/>
    <mergeCell ref="AK28:AO28"/>
    <mergeCell ref="AP28:AT28"/>
    <mergeCell ref="AU28:AY28"/>
    <mergeCell ref="C29:D29"/>
    <mergeCell ref="E29:F29"/>
    <mergeCell ref="G29:K29"/>
    <mergeCell ref="L29:P29"/>
    <mergeCell ref="Q29:U29"/>
    <mergeCell ref="V29:Z29"/>
    <mergeCell ref="AA29:AE29"/>
    <mergeCell ref="AF29:AJ29"/>
    <mergeCell ref="AK29:AO29"/>
    <mergeCell ref="AP29:AT29"/>
    <mergeCell ref="AU29:AY29"/>
    <mergeCell ref="C30:D30"/>
    <mergeCell ref="E30:F30"/>
    <mergeCell ref="G30:K30"/>
    <mergeCell ref="L30:P30"/>
    <mergeCell ref="Q30:U30"/>
    <mergeCell ref="V30:Z30"/>
    <mergeCell ref="AA30:AE30"/>
    <mergeCell ref="AF30:AJ30"/>
    <mergeCell ref="AK30:AO30"/>
    <mergeCell ref="AP30:AT30"/>
    <mergeCell ref="AU30:AY30"/>
    <mergeCell ref="C31:D31"/>
    <mergeCell ref="E31:F31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AU31:AY31"/>
    <mergeCell ref="C32:D32"/>
    <mergeCell ref="E32:F32"/>
    <mergeCell ref="G32:K32"/>
    <mergeCell ref="L32:P32"/>
    <mergeCell ref="Q32:U32"/>
    <mergeCell ref="V32:Z32"/>
    <mergeCell ref="AA32:AE32"/>
    <mergeCell ref="AF32:AJ32"/>
    <mergeCell ref="AK32:AO32"/>
    <mergeCell ref="AP32:AT32"/>
    <mergeCell ref="AU32:AY32"/>
    <mergeCell ref="C33:F33"/>
    <mergeCell ref="G33:K34"/>
    <mergeCell ref="L33:P34"/>
    <mergeCell ref="Q33:U34"/>
    <mergeCell ref="V33:Z34"/>
    <mergeCell ref="AA33:AE34"/>
    <mergeCell ref="AF33:AJ34"/>
    <mergeCell ref="AK33:AO34"/>
    <mergeCell ref="AP33:AT34"/>
    <mergeCell ref="AU33:AY34"/>
    <mergeCell ref="C34:F34"/>
    <mergeCell ref="C35:D35"/>
    <mergeCell ref="E35:F35"/>
    <mergeCell ref="G35:K35"/>
    <mergeCell ref="L35:P35"/>
    <mergeCell ref="Q35:U35"/>
    <mergeCell ref="V35:Z35"/>
    <mergeCell ref="AA35:AE35"/>
    <mergeCell ref="AF35:AJ35"/>
    <mergeCell ref="AK35:AO35"/>
    <mergeCell ref="AP35:AT35"/>
    <mergeCell ref="AU35:AY35"/>
    <mergeCell ref="C36:D36"/>
    <mergeCell ref="E36:F36"/>
    <mergeCell ref="G36:K36"/>
    <mergeCell ref="L36:P36"/>
    <mergeCell ref="Q36:U36"/>
    <mergeCell ref="V36:Z36"/>
    <mergeCell ref="AA36:AE36"/>
    <mergeCell ref="AF36:AJ36"/>
    <mergeCell ref="AK36:AO36"/>
    <mergeCell ref="AP36:AT36"/>
    <mergeCell ref="AU36:AY36"/>
    <mergeCell ref="C37:D37"/>
    <mergeCell ref="E37:F37"/>
    <mergeCell ref="G37:K37"/>
    <mergeCell ref="L37:P37"/>
    <mergeCell ref="Q37:U37"/>
    <mergeCell ref="V37:Z37"/>
    <mergeCell ref="AA37:AE37"/>
    <mergeCell ref="AF37:AJ37"/>
    <mergeCell ref="AK37:AO37"/>
    <mergeCell ref="AP37:AT37"/>
    <mergeCell ref="AU37:AY37"/>
    <mergeCell ref="C38:D38"/>
    <mergeCell ref="E38:F38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C39:D39"/>
    <mergeCell ref="E39:F39"/>
    <mergeCell ref="G39:K39"/>
    <mergeCell ref="L39:P39"/>
    <mergeCell ref="Q39:U39"/>
    <mergeCell ref="V39:Z39"/>
    <mergeCell ref="AA39:AE39"/>
    <mergeCell ref="AF39:AJ39"/>
    <mergeCell ref="AK39:AO39"/>
    <mergeCell ref="AP39:AT39"/>
    <mergeCell ref="AU39:AY39"/>
    <mergeCell ref="C40:D40"/>
    <mergeCell ref="E40:F40"/>
    <mergeCell ref="G40:K40"/>
    <mergeCell ref="L40:P40"/>
    <mergeCell ref="Q40:U40"/>
    <mergeCell ref="V40:Z40"/>
    <mergeCell ref="AA40:AE40"/>
    <mergeCell ref="AF40:AJ40"/>
    <mergeCell ref="AK40:AO40"/>
    <mergeCell ref="AP40:AT40"/>
    <mergeCell ref="AU40:AY40"/>
    <mergeCell ref="C41:D41"/>
    <mergeCell ref="E41:F41"/>
    <mergeCell ref="G41:K41"/>
    <mergeCell ref="L41:P41"/>
    <mergeCell ref="Q41:U41"/>
    <mergeCell ref="V41:Z41"/>
    <mergeCell ref="AA41:AE41"/>
    <mergeCell ref="AF41:AJ41"/>
    <mergeCell ref="AK41:AO41"/>
    <mergeCell ref="AP41:AT41"/>
    <mergeCell ref="AU41:AY41"/>
    <mergeCell ref="C42:D42"/>
    <mergeCell ref="E42:F42"/>
    <mergeCell ref="G42:K42"/>
    <mergeCell ref="L42:P42"/>
    <mergeCell ref="Q42:U42"/>
    <mergeCell ref="V42:Z42"/>
    <mergeCell ref="AA42:AE42"/>
    <mergeCell ref="AF42:AJ42"/>
    <mergeCell ref="AK42:AO42"/>
    <mergeCell ref="AP42:AT42"/>
    <mergeCell ref="AU42:AY42"/>
    <mergeCell ref="C43:D43"/>
    <mergeCell ref="E43:F43"/>
    <mergeCell ref="G43:K43"/>
    <mergeCell ref="L43:P43"/>
    <mergeCell ref="Q43:U43"/>
    <mergeCell ref="V43:Z43"/>
    <mergeCell ref="AA43:AE43"/>
    <mergeCell ref="AF43:AJ43"/>
    <mergeCell ref="AK43:AO43"/>
    <mergeCell ref="AP43:AT43"/>
    <mergeCell ref="AU43:AY43"/>
    <mergeCell ref="C44:D44"/>
    <mergeCell ref="E44:F44"/>
    <mergeCell ref="G44:K44"/>
    <mergeCell ref="L44:P44"/>
    <mergeCell ref="Q44:U44"/>
    <mergeCell ref="V44:Z44"/>
    <mergeCell ref="AA44:AE44"/>
    <mergeCell ref="AF44:AJ44"/>
    <mergeCell ref="AK44:AO44"/>
    <mergeCell ref="AP44:AT44"/>
    <mergeCell ref="AU44:AY44"/>
    <mergeCell ref="C45:D45"/>
    <mergeCell ref="E45:F45"/>
    <mergeCell ref="G45:K45"/>
    <mergeCell ref="L45:P45"/>
    <mergeCell ref="Q45:U45"/>
    <mergeCell ref="V45:Z45"/>
    <mergeCell ref="AA45:AE45"/>
    <mergeCell ref="AF45:AJ45"/>
    <mergeCell ref="AK45:AO45"/>
    <mergeCell ref="AP45:AT45"/>
    <mergeCell ref="AU45:AY45"/>
    <mergeCell ref="C46:D46"/>
    <mergeCell ref="E46:F46"/>
    <mergeCell ref="G46:K46"/>
    <mergeCell ref="L46:P46"/>
    <mergeCell ref="Q46:U46"/>
    <mergeCell ref="V46:Z46"/>
    <mergeCell ref="AA46:AE46"/>
    <mergeCell ref="AF46:AJ46"/>
    <mergeCell ref="AK46:AO46"/>
    <mergeCell ref="AP46:AT46"/>
    <mergeCell ref="AU46:AY46"/>
    <mergeCell ref="C47:F47"/>
    <mergeCell ref="G47:K48"/>
    <mergeCell ref="L47:P48"/>
    <mergeCell ref="Q47:U48"/>
    <mergeCell ref="V47:Z48"/>
    <mergeCell ref="AA47:AE48"/>
    <mergeCell ref="AF47:AJ48"/>
    <mergeCell ref="AK47:AO48"/>
    <mergeCell ref="AP47:AT48"/>
    <mergeCell ref="AU47:AY48"/>
    <mergeCell ref="C48:F48"/>
    <mergeCell ref="C49:D49"/>
    <mergeCell ref="E49:F49"/>
    <mergeCell ref="G49:K49"/>
    <mergeCell ref="L49:P49"/>
    <mergeCell ref="Q49:U49"/>
    <mergeCell ref="V49:Z49"/>
    <mergeCell ref="AA49:AE49"/>
    <mergeCell ref="AF49:AJ49"/>
    <mergeCell ref="AK49:AO49"/>
    <mergeCell ref="AP49:AT49"/>
    <mergeCell ref="AU49:AY49"/>
    <mergeCell ref="C50:D50"/>
    <mergeCell ref="E50:F50"/>
    <mergeCell ref="G50:K50"/>
    <mergeCell ref="L50:P50"/>
    <mergeCell ref="Q50:U50"/>
    <mergeCell ref="V50:Z50"/>
    <mergeCell ref="AA50:AE50"/>
    <mergeCell ref="AF50:AJ50"/>
    <mergeCell ref="AK50:AO50"/>
    <mergeCell ref="AP50:AT50"/>
    <mergeCell ref="AU50:AY50"/>
    <mergeCell ref="C51:D51"/>
    <mergeCell ref="E51:F51"/>
    <mergeCell ref="G51:K51"/>
    <mergeCell ref="L51:P51"/>
    <mergeCell ref="Q51:U51"/>
    <mergeCell ref="V51:Z51"/>
    <mergeCell ref="AA51:AE51"/>
    <mergeCell ref="AF51:AJ51"/>
    <mergeCell ref="AK51:AO51"/>
    <mergeCell ref="AP51:AT51"/>
    <mergeCell ref="AU51:AY51"/>
    <mergeCell ref="C52:D52"/>
    <mergeCell ref="E52:F52"/>
    <mergeCell ref="G52:K52"/>
    <mergeCell ref="L52:P52"/>
    <mergeCell ref="Q52:U52"/>
    <mergeCell ref="V52:Z52"/>
    <mergeCell ref="AA52:AE52"/>
    <mergeCell ref="AF52:AJ52"/>
    <mergeCell ref="AK52:AO52"/>
    <mergeCell ref="AP52:AT52"/>
    <mergeCell ref="AU52:AY52"/>
    <mergeCell ref="C53:D53"/>
    <mergeCell ref="E53:F53"/>
    <mergeCell ref="G53:K53"/>
    <mergeCell ref="L53:P53"/>
    <mergeCell ref="Q53:U53"/>
    <mergeCell ref="V53:Z53"/>
    <mergeCell ref="AA53:AE53"/>
    <mergeCell ref="AF53:AJ53"/>
    <mergeCell ref="AK53:AO53"/>
    <mergeCell ref="AP53:AT53"/>
    <mergeCell ref="AU53:AY53"/>
    <mergeCell ref="C54:D54"/>
    <mergeCell ref="E54:F54"/>
    <mergeCell ref="G54:K54"/>
    <mergeCell ref="L54:P54"/>
    <mergeCell ref="Q54:U54"/>
    <mergeCell ref="V54:Z54"/>
    <mergeCell ref="AA54:AE54"/>
    <mergeCell ref="AF54:AJ54"/>
    <mergeCell ref="AK54:AO54"/>
    <mergeCell ref="AP54:AT54"/>
    <mergeCell ref="AU54:AY54"/>
    <mergeCell ref="C55:D55"/>
    <mergeCell ref="E55:F55"/>
    <mergeCell ref="G55:K55"/>
    <mergeCell ref="L55:P55"/>
    <mergeCell ref="Q55:U55"/>
    <mergeCell ref="V55:Z55"/>
    <mergeCell ref="AA55:AE55"/>
    <mergeCell ref="AF55:AJ55"/>
    <mergeCell ref="AK55:AO55"/>
    <mergeCell ref="AP55:AT55"/>
    <mergeCell ref="AU55:AY55"/>
    <mergeCell ref="C56:D56"/>
    <mergeCell ref="E56:F56"/>
    <mergeCell ref="G56:K56"/>
    <mergeCell ref="L56:P56"/>
    <mergeCell ref="Q56:U56"/>
    <mergeCell ref="V56:Z56"/>
    <mergeCell ref="AA56:AE56"/>
    <mergeCell ref="AF56:AJ56"/>
    <mergeCell ref="AK56:AO56"/>
    <mergeCell ref="AP56:AT56"/>
    <mergeCell ref="AU56:AY56"/>
    <mergeCell ref="C57:D57"/>
    <mergeCell ref="E57:F57"/>
    <mergeCell ref="G57:K57"/>
    <mergeCell ref="L57:P57"/>
    <mergeCell ref="Q57:U57"/>
    <mergeCell ref="V57:Z57"/>
    <mergeCell ref="AA57:AE57"/>
    <mergeCell ref="AF57:AJ57"/>
    <mergeCell ref="AK57:AO57"/>
    <mergeCell ref="AP57:AT57"/>
    <mergeCell ref="AU57:AY57"/>
    <mergeCell ref="C58:D58"/>
    <mergeCell ref="E58:F58"/>
    <mergeCell ref="G58:K58"/>
    <mergeCell ref="L58:P58"/>
    <mergeCell ref="Q58:U58"/>
    <mergeCell ref="V58:Z58"/>
    <mergeCell ref="AA58:AE58"/>
    <mergeCell ref="AF58:AJ58"/>
    <mergeCell ref="AK58:AO58"/>
    <mergeCell ref="AP58:AT58"/>
    <mergeCell ref="AU58:AY58"/>
    <mergeCell ref="C59:D59"/>
    <mergeCell ref="E59:F59"/>
    <mergeCell ref="G59:K59"/>
    <mergeCell ref="L59:P59"/>
    <mergeCell ref="Q59:U59"/>
    <mergeCell ref="V59:Z59"/>
    <mergeCell ref="AA59:AE59"/>
    <mergeCell ref="AF59:AJ59"/>
    <mergeCell ref="AK59:AO59"/>
    <mergeCell ref="AP59:AT59"/>
    <mergeCell ref="AU59:AY59"/>
    <mergeCell ref="C60:D60"/>
    <mergeCell ref="E60:F60"/>
    <mergeCell ref="G60:K60"/>
    <mergeCell ref="L60:P60"/>
    <mergeCell ref="Q60:U60"/>
    <mergeCell ref="V60:Z60"/>
    <mergeCell ref="AA60:AE60"/>
    <mergeCell ref="AF60:AJ60"/>
    <mergeCell ref="AK60:AO60"/>
    <mergeCell ref="AP60:AT60"/>
    <mergeCell ref="AU60:AY60"/>
    <mergeCell ref="C61:D62"/>
    <mergeCell ref="E61:F62"/>
    <mergeCell ref="G61:K62"/>
    <mergeCell ref="L61:P62"/>
    <mergeCell ref="Q61:U62"/>
    <mergeCell ref="V61:Z62"/>
    <mergeCell ref="AA61:AE62"/>
    <mergeCell ref="AF61:AJ62"/>
    <mergeCell ref="AK61:AO62"/>
    <mergeCell ref="AP61:AT62"/>
    <mergeCell ref="AU61:AY62"/>
    <mergeCell ref="E63:AO63"/>
    <mergeCell ref="E64:AO64"/>
    <mergeCell ref="K79:P79"/>
    <mergeCell ref="E80:S80"/>
    <mergeCell ref="E81:S81"/>
    <mergeCell ref="E82:S82"/>
    <mergeCell ref="E83:S83"/>
    <mergeCell ref="E84:S84"/>
    <mergeCell ref="E85:S85"/>
    <mergeCell ref="E86:S86"/>
  </mergeCells>
  <printOptions headings="false" gridLines="false" gridLinesSet="true" horizontalCentered="false" verticalCentered="false"/>
  <pageMargins left="0" right="0" top="0.0395833333333333" bottom="0" header="0.511811023622047" footer="0.511811023622047"/>
  <pageSetup paperSize="9" scale="75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2021-11-14T17:09:40Z</dcterms:created>
  <dc:creator/>
  <dc:description/>
  <dc:language>de-DE</dc:language>
  <cp:lastModifiedBy/>
  <dcterms:modified xsi:type="dcterms:W3CDTF">2023-05-06T17:53:00Z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richtext">
    <vt:lpwstr>1</vt:lpwstr>
  </property>
</Properties>
</file>